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jordan\Downloads\21d18184-6bc9-4aaf-86d5-a7a625d1c1c7\"/>
    </mc:Choice>
  </mc:AlternateContent>
  <xr:revisionPtr revIDLastSave="0" documentId="13_ncr:1_{25DCEEBA-890A-4EDB-80E1-A7CDA4D17D99}" xr6:coauthVersionLast="47" xr6:coauthVersionMax="47" xr10:uidLastSave="{00000000-0000-0000-0000-000000000000}"/>
  <bookViews>
    <workbookView xWindow="3750" yWindow="300" windowWidth="25030" windowHeight="20420" xr2:uid="{1E860740-31D0-44D1-8956-CCDC5AC56A99}"/>
  </bookViews>
  <sheets>
    <sheet name="SISD Determination Form" sheetId="1" r:id="rId1"/>
    <sheet name="Pulldown_year"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5" i="1" l="1"/>
  <c r="E130" i="1" l="1"/>
  <c r="E96" i="1"/>
  <c r="H130" i="1" l="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C130" i="1" l="1"/>
  <c r="J130" i="1" s="1"/>
  <c r="A142" i="1" l="1"/>
  <c r="J142" i="1" l="1"/>
</calcChain>
</file>

<file path=xl/sharedStrings.xml><?xml version="1.0" encoding="utf-8"?>
<sst xmlns="http://schemas.openxmlformats.org/spreadsheetml/2006/main" count="110" uniqueCount="90">
  <si>
    <t>ADDRESS OF STRUCTURE:</t>
  </si>
  <si>
    <t>PARCEL NUMBER:</t>
  </si>
  <si>
    <t>PROJECT NAME:</t>
  </si>
  <si>
    <t>NAME OF OWNER:</t>
  </si>
  <si>
    <t>OTHER CONTACT:</t>
  </si>
  <si>
    <t>PHONE NUMBER(S):</t>
  </si>
  <si>
    <t>MAILING ADDRESS:</t>
  </si>
  <si>
    <t>MAILING ADDDRESS:</t>
  </si>
  <si>
    <t>(Based upon attached computations)</t>
  </si>
  <si>
    <t>YEARS</t>
  </si>
  <si>
    <t>+</t>
  </si>
  <si>
    <t>(</t>
  </si>
  <si>
    <t>)</t>
  </si>
  <si>
    <t>=</t>
  </si>
  <si>
    <t>/</t>
  </si>
  <si>
    <t>EMAIL  ADDRESS:</t>
  </si>
  <si>
    <t>EMAIL ADDDRESS:</t>
  </si>
  <si>
    <t>Date</t>
  </si>
  <si>
    <t>Instructions</t>
  </si>
  <si>
    <t>for</t>
  </si>
  <si>
    <t xml:space="preserve">Fill in the blanks to add Date, Permit number, Property address, </t>
  </si>
  <si>
    <t>1. Project information</t>
  </si>
  <si>
    <t>2. Contact infiormation</t>
  </si>
  <si>
    <t>Include Full name, Phone number, Mailing address and Email address</t>
  </si>
  <si>
    <t>of the owner and an alternative.</t>
  </si>
  <si>
    <t>3. Evaluator's name</t>
  </si>
  <si>
    <t>4. Type of Permit</t>
  </si>
  <si>
    <t>6. Work performed other than on primary structure</t>
  </si>
  <si>
    <t xml:space="preserve">a. Garage </t>
  </si>
  <si>
    <t>8. Age of structure</t>
  </si>
  <si>
    <t>7. YEAR BUILT:</t>
  </si>
  <si>
    <r>
      <t>8. AGE OF STRUCTURE</t>
    </r>
    <r>
      <rPr>
        <sz val="12"/>
        <color theme="1"/>
        <rFont val="Calibri"/>
        <family val="2"/>
        <scheme val="minor"/>
      </rPr>
      <t>:</t>
    </r>
  </si>
  <si>
    <t>4. TYPE OF PERMIT:</t>
  </si>
  <si>
    <r>
      <t>6. WORK PERFORMED OTHER THAN ON PRIMARY STRUCTURE</t>
    </r>
    <r>
      <rPr>
        <sz val="12"/>
        <color theme="1"/>
        <rFont val="Calibri"/>
        <family val="2"/>
      </rPr>
      <t>:</t>
    </r>
  </si>
  <si>
    <t>1. PROJECT INFORMATION</t>
  </si>
  <si>
    <t>2. CONTACT INFORMATION</t>
  </si>
  <si>
    <t>If not known, check the Maricopa County Asessor's website.</t>
  </si>
  <si>
    <t>5. Type of Construction</t>
  </si>
  <si>
    <t>Select Residential or Non-Residential from pulldown menu.</t>
  </si>
  <si>
    <t>Select type of construction from pulldown menu.</t>
  </si>
  <si>
    <t>a. Choose attached, detached, or N/A from pulldown menu.</t>
  </si>
  <si>
    <t>b. Choose type of structure, if applicable, from pulldown menu.</t>
  </si>
  <si>
    <t>Year Built</t>
  </si>
  <si>
    <t>Description (if needed):</t>
  </si>
  <si>
    <t>5. TYPE OF CONSTRUCTION:</t>
  </si>
  <si>
    <t>b. Other structure:</t>
  </si>
  <si>
    <t>Description (if needed)</t>
  </si>
  <si>
    <t>Method of Valuation:</t>
  </si>
  <si>
    <t>11. MARKET VALUE OF STRUCTURE:</t>
  </si>
  <si>
    <t>SUBSTANTIAL IMPROVEMENT/SUBSTANTIAL DAMAGE (SI/SD) WORKSHEET</t>
  </si>
  <si>
    <t>considered  a substantial improvement/substantial damage (SI/SD) and must be retained permanently</t>
  </si>
  <si>
    <t>This form is for determining whether a proposed improvement or damages occurred would be</t>
  </si>
  <si>
    <t>for local, state, and federal (FEMA) review of lowesr floor elevation requirements for structures on the property.</t>
  </si>
  <si>
    <t>PLAN CHECK NUMBER:</t>
  </si>
  <si>
    <t>(original structure)</t>
  </si>
  <si>
    <r>
      <t>9. PROPOSED IMPROVEMENT COSTS</t>
    </r>
    <r>
      <rPr>
        <sz val="12"/>
        <color theme="1"/>
        <rFont val="Calibri"/>
        <family val="2"/>
        <scheme val="minor"/>
      </rPr>
      <t>:</t>
    </r>
  </si>
  <si>
    <t>(requested permit)</t>
  </si>
  <si>
    <t>10. PREVIOUS IMPROVEMENT COSTS:</t>
  </si>
  <si>
    <t>Permit number:</t>
  </si>
  <si>
    <t>Improvement cost</t>
  </si>
  <si>
    <r>
      <rPr>
        <u/>
        <sz val="11"/>
        <color theme="1"/>
        <rFont val="Calibri"/>
        <family val="2"/>
        <scheme val="minor"/>
      </rPr>
      <t>Note:</t>
    </r>
    <r>
      <rPr>
        <sz val="11"/>
        <color theme="1"/>
        <rFont val="Calibri"/>
        <family val="2"/>
        <scheme val="minor"/>
      </rPr>
      <t xml:space="preserve"> If the above ratio is equal to or greater than 50%, then the classified of Substantial Improvement/Substantial Damage (SI/SD) applies and the structure on the property must be brought into compliance with local, state, and federal regulations. See Chapter 37-Stormwater and Floodplain Management Ordinance for the City of Scottsdale, and Chapter 44 of the Code of Federal Regulations (CFR) 59.1 and 60.3.</t>
    </r>
  </si>
  <si>
    <r>
      <t>SI/SD COMPUTATION:</t>
    </r>
    <r>
      <rPr>
        <sz val="12"/>
        <color theme="1"/>
        <rFont val="Calibri"/>
        <family val="2"/>
      </rPr>
      <t xml:space="preserve"> </t>
    </r>
  </si>
  <si>
    <t>SI/SD DETERMINATION</t>
  </si>
  <si>
    <t>9. Proposed Improvement Costs</t>
  </si>
  <si>
    <t>10. Previous Improvement Costs</t>
  </si>
  <si>
    <t>11. Market Value of Structure</t>
  </si>
  <si>
    <t>7. Year built (original structure)</t>
  </si>
  <si>
    <t>current year.</t>
  </si>
  <si>
    <t>Number of years between the year built (original structure) and the</t>
  </si>
  <si>
    <t>Effective date</t>
  </si>
  <si>
    <t>Total Previous Improvement Costs</t>
  </si>
  <si>
    <t>(Owner, applicant, architect, engineer, etc.)</t>
  </si>
  <si>
    <t>Add Evaluator's name, e.g., owner, applicant, architect, engineer, etc.</t>
  </si>
  <si>
    <t>3. EVALUATOR’S NAME/SIGNATURE:</t>
  </si>
  <si>
    <t>Proposed cost of improvements/cost of repair for all damages incurred.</t>
  </si>
  <si>
    <t>(Follow instructions; Hit Tab for fillable cells)</t>
  </si>
  <si>
    <t>primary structure</t>
  </si>
  <si>
    <r>
      <rPr>
        <b/>
        <sz val="10"/>
        <color theme="1"/>
        <rFont val="Calibri"/>
        <family val="2"/>
        <scheme val="minor"/>
      </rPr>
      <t>Residential building</t>
    </r>
    <r>
      <rPr>
        <sz val="10"/>
        <color theme="1"/>
        <rFont val="Calibri"/>
        <family val="2"/>
        <scheme val="minor"/>
      </rPr>
      <t> means a non-commercial building designed for habitation by one or more families.</t>
    </r>
  </si>
  <si>
    <r>
      <rPr>
        <b/>
        <sz val="10"/>
        <color theme="1"/>
        <rFont val="Calibri"/>
        <family val="2"/>
        <scheme val="minor"/>
      </rPr>
      <t>Non-residential building</t>
    </r>
    <r>
      <rPr>
        <sz val="10"/>
        <color theme="1"/>
        <rFont val="Calibri"/>
        <family val="2"/>
        <scheme val="minor"/>
      </rPr>
      <t> means a commercial or mixed-use building where the primary use is commercial or non-habitational.</t>
    </r>
  </si>
  <si>
    <t>Use publication FEMA-213, "Answers to Questions about Substantially Improved/Substantially Damaged Buildings" to determine the Improvement Costs or Repair Costs (Section 3.15).</t>
  </si>
  <si>
    <r>
      <rPr>
        <u/>
        <sz val="12"/>
        <color theme="1"/>
        <rFont val="Calibri"/>
        <family val="2"/>
      </rPr>
      <t>Note:</t>
    </r>
    <r>
      <rPr>
        <sz val="12"/>
        <color theme="1"/>
        <rFont val="Calibri"/>
        <family val="2"/>
      </rPr>
      <t xml:space="preserve"> Combine Previous Improvement Costs, if more than 5 permits issued in last 5 years.</t>
    </r>
  </si>
  <si>
    <r>
      <rPr>
        <u/>
        <sz val="12"/>
        <color theme="1"/>
        <rFont val="Calibri"/>
        <family val="2"/>
        <scheme val="minor"/>
      </rPr>
      <t>Note:</t>
    </r>
    <r>
      <rPr>
        <sz val="12"/>
        <color theme="1"/>
        <rFont val="Calibri"/>
        <family val="2"/>
        <scheme val="minor"/>
      </rPr>
      <t xml:space="preserve"> To establish the "Market Value", take the replacement cost less depreciation of the structure. For damage calculation use pre-damaged Market Value prior to all damages incurred. Acceptable estimates of Market Value can be determined by using a standard established by the community, adjusted assessed value, independent appraisal, or NFIP claims data. See publication FEMA-213, "Answers to Questions about Substantially Improved/Substantially Damaged Buildings" for additional information. Attach copies of information documenting how the value was determined.</t>
    </r>
  </si>
  <si>
    <t>(permits issued in the last 5 years)</t>
  </si>
  <si>
    <r>
      <rPr>
        <u/>
        <sz val="11"/>
        <color theme="1"/>
        <rFont val="Calibri"/>
        <family val="2"/>
        <scheme val="minor"/>
      </rPr>
      <t>Note:</t>
    </r>
    <r>
      <rPr>
        <sz val="11"/>
        <color theme="1"/>
        <rFont val="Calibri"/>
        <family val="2"/>
        <scheme val="minor"/>
      </rPr>
      <t xml:space="preserve"> Proposed cost of improvements/cost of repair for all damages incurred. Include value of labor and materials to complete the proposed improvement. Labor performed by owner must be computed based upon construction industry labor and material values. Do not include non-structure improvements such as land value, fences, pools, landscaping, etc. Attach a copy of the estimated costs.</t>
    </r>
  </si>
  <si>
    <t>Parcel number and the Project name.</t>
  </si>
  <si>
    <t>(Current permit value + prior permit values (5 years) / Market value of structure)</t>
  </si>
  <si>
    <t>Revised date</t>
  </si>
  <si>
    <t>to determine the “Market Value” of the structure or provide an independent appraisal for the “Market Value” of the structure or provide NFIP claims data. Replacement costs based on Homeowner’s Insurance coverage minus depreciation may be considered as “Market Value” of the structure. The Homeowner’s Insurance may list the Actual Cash Value (ACV), which may also be considered as “Market Value” of the structure.</t>
  </si>
  <si>
    <t>Use publication FEMA-213, "Answers to Questions about Substantially Improved/Substantially Damaged Buildings", Sections 3.12, 3.13 and 3.14,</t>
  </si>
  <si>
    <t>Cost of improvements during the past five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</si>
</sst>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m/dd/yy;@"/>
    <numFmt numFmtId="166" formatCode="General;;"/>
  </numFmts>
  <fonts count="19" x14ac:knownFonts="1">
    <font>
      <sz val="11"/>
      <color theme="1"/>
      <name val="Calibri"/>
      <family val="2"/>
      <scheme val="minor"/>
    </font>
    <font>
      <b/>
      <sz val="11"/>
      <color theme="1"/>
      <name val="Calibri"/>
      <family val="2"/>
      <scheme val="minor"/>
    </font>
    <font>
      <b/>
      <sz val="12"/>
      <color theme="1"/>
      <name val="Calibri"/>
      <family val="2"/>
    </font>
    <font>
      <sz val="12"/>
      <color theme="1"/>
      <name val="Calibri"/>
      <family val="2"/>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font>
    <font>
      <b/>
      <sz val="14"/>
      <color theme="1"/>
      <name val="Calibri"/>
      <family val="2"/>
      <scheme val="minor"/>
    </font>
    <font>
      <u/>
      <sz val="11"/>
      <color theme="1"/>
      <name val="Calibri"/>
      <family val="2"/>
      <scheme val="minor"/>
    </font>
    <font>
      <u/>
      <sz val="11"/>
      <color theme="10"/>
      <name val="Calibri"/>
      <family val="2"/>
      <scheme val="minor"/>
    </font>
    <font>
      <b/>
      <sz val="10"/>
      <color theme="1"/>
      <name val="Calibri"/>
      <family val="2"/>
      <scheme val="minor"/>
    </font>
    <font>
      <u/>
      <sz val="12"/>
      <color theme="1"/>
      <name val="Calibri"/>
      <family val="2"/>
      <scheme val="minor"/>
    </font>
    <font>
      <b/>
      <sz val="11"/>
      <color theme="3" tint="0.59999389629810485"/>
      <name val="Calibri"/>
      <family val="2"/>
      <scheme val="minor"/>
    </font>
    <font>
      <sz val="11"/>
      <color rgb="FF333333"/>
      <name val="Calibri"/>
      <family val="2"/>
      <scheme val="minor"/>
    </font>
    <font>
      <sz val="10"/>
      <color theme="1"/>
      <name val="Calibri"/>
      <family val="2"/>
      <scheme val="minor"/>
    </font>
    <font>
      <b/>
      <sz val="11"/>
      <color rgb="FFFF0000"/>
      <name val="Calibri"/>
      <family val="2"/>
      <scheme val="minor"/>
    </font>
    <font>
      <sz val="11"/>
      <name val="Calibri"/>
      <family val="2"/>
      <scheme val="minor"/>
    </font>
    <font>
      <u/>
      <sz val="11"/>
      <color theme="4"/>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auto="1"/>
        <bgColor rgb="FF66FF33"/>
      </patternFill>
    </fill>
  </fills>
  <borders count="16">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10" fillId="0" borderId="0" applyNumberFormat="0" applyFill="0" applyBorder="0" applyAlignment="0" applyProtection="0"/>
  </cellStyleXfs>
  <cellXfs count="177">
    <xf numFmtId="0" fontId="0" fillId="0" borderId="0" xfId="0"/>
    <xf numFmtId="0" fontId="0" fillId="0" borderId="6" xfId="0" applyBorder="1"/>
    <xf numFmtId="0" fontId="0" fillId="0" borderId="7" xfId="0" applyBorder="1"/>
    <xf numFmtId="0" fontId="0" fillId="0" borderId="3" xfId="0" applyBorder="1"/>
    <xf numFmtId="0" fontId="0" fillId="0" borderId="5" xfId="0" applyBorder="1"/>
    <xf numFmtId="0" fontId="1" fillId="0" borderId="6" xfId="0" applyFont="1" applyBorder="1"/>
    <xf numFmtId="0" fontId="1" fillId="0" borderId="0" xfId="0" applyFont="1"/>
    <xf numFmtId="0" fontId="0" fillId="0" borderId="8" xfId="0" applyBorder="1"/>
    <xf numFmtId="0" fontId="0" fillId="0" borderId="1" xfId="0" applyBorder="1"/>
    <xf numFmtId="0" fontId="0" fillId="0" borderId="9" xfId="0" applyBorder="1"/>
    <xf numFmtId="0" fontId="5" fillId="0" borderId="0" xfId="0" applyFont="1"/>
    <xf numFmtId="14" fontId="0" fillId="0" borderId="1" xfId="0" applyNumberFormat="1" applyBorder="1"/>
    <xf numFmtId="0" fontId="1" fillId="0" borderId="7" xfId="0" applyFont="1" applyBorder="1"/>
    <xf numFmtId="0" fontId="0" fillId="0" borderId="4" xfId="0" applyBorder="1"/>
    <xf numFmtId="164" fontId="0" fillId="0" borderId="1" xfId="0" applyNumberFormat="1" applyBorder="1"/>
    <xf numFmtId="0" fontId="0" fillId="0" borderId="1" xfId="0" applyBorder="1" applyAlignment="1">
      <alignment horizontal="center"/>
    </xf>
    <xf numFmtId="10" fontId="0" fillId="0" borderId="9" xfId="0" applyNumberFormat="1" applyBorder="1"/>
    <xf numFmtId="164" fontId="0" fillId="0" borderId="0" xfId="0" applyNumberFormat="1"/>
    <xf numFmtId="0" fontId="0" fillId="4" borderId="12" xfId="0" applyFill="1" applyBorder="1" applyProtection="1">
      <protection locked="0"/>
    </xf>
    <xf numFmtId="165" fontId="0" fillId="0" borderId="9" xfId="0" applyNumberFormat="1" applyBorder="1"/>
    <xf numFmtId="14" fontId="0" fillId="4" borderId="12" xfId="0" applyNumberFormat="1" applyFill="1" applyBorder="1" applyProtection="1">
      <protection locked="0"/>
    </xf>
    <xf numFmtId="0" fontId="11" fillId="0" borderId="1" xfId="0" applyFont="1" applyBorder="1" applyAlignment="1">
      <alignment horizontal="center"/>
    </xf>
    <xf numFmtId="0" fontId="11" fillId="0" borderId="9" xfId="0" applyFont="1" applyBorder="1" applyAlignment="1">
      <alignment horizontal="center"/>
    </xf>
    <xf numFmtId="0" fontId="1" fillId="0" borderId="1" xfId="0" applyFont="1" applyBorder="1"/>
    <xf numFmtId="0" fontId="1" fillId="0" borderId="9" xfId="0" applyFont="1" applyBorder="1"/>
    <xf numFmtId="0" fontId="1" fillId="0" borderId="13" xfId="0" applyFont="1" applyBorder="1"/>
    <xf numFmtId="0" fontId="0" fillId="0" borderId="14" xfId="0" applyBorder="1"/>
    <xf numFmtId="0" fontId="0" fillId="0" borderId="15" xfId="0" applyBorder="1"/>
    <xf numFmtId="0" fontId="0" fillId="0" borderId="13" xfId="0" applyBorder="1"/>
    <xf numFmtId="0" fontId="2" fillId="0" borderId="0" xfId="0" applyFont="1" applyAlignment="1">
      <alignment vertical="center"/>
    </xf>
    <xf numFmtId="0" fontId="5" fillId="0" borderId="3" xfId="0" applyFont="1" applyBorder="1"/>
    <xf numFmtId="0" fontId="3" fillId="0" borderId="0" xfId="0" applyFont="1" applyAlignment="1">
      <alignment vertical="center"/>
    </xf>
    <xf numFmtId="0" fontId="0" fillId="0" borderId="1" xfId="0" applyBorder="1" applyAlignment="1">
      <alignment horizontal="right"/>
    </xf>
    <xf numFmtId="0" fontId="0" fillId="0" borderId="0" xfId="0" applyAlignment="1">
      <alignment horizontal="right"/>
    </xf>
    <xf numFmtId="166" fontId="0" fillId="0" borderId="12" xfId="0" applyNumberFormat="1" applyBorder="1"/>
    <xf numFmtId="0" fontId="5" fillId="0" borderId="10" xfId="0" applyFont="1" applyBorder="1" applyAlignment="1">
      <alignment horizontal="right" vertical="center"/>
    </xf>
    <xf numFmtId="0" fontId="5" fillId="0" borderId="2" xfId="0" applyFont="1" applyBorder="1" applyAlignment="1">
      <alignment horizontal="right" vertical="center"/>
    </xf>
    <xf numFmtId="0" fontId="3" fillId="0" borderId="0" xfId="0" applyFont="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4" borderId="12" xfId="0" applyFill="1" applyBorder="1" applyAlignment="1" applyProtection="1">
      <alignment horizontal="center"/>
      <protection locked="0"/>
    </xf>
    <xf numFmtId="0" fontId="1" fillId="0" borderId="0" xfId="0" applyFont="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164" fontId="0" fillId="0" borderId="0" xfId="0" applyNumberFormat="1" applyAlignment="1">
      <alignment horizontal="center"/>
    </xf>
    <xf numFmtId="165" fontId="0" fillId="4" borderId="12" xfId="0" applyNumberFormat="1" applyFill="1" applyBorder="1" applyProtection="1">
      <protection locked="0"/>
    </xf>
    <xf numFmtId="0" fontId="0" fillId="0" borderId="0" xfId="0" applyAlignment="1">
      <alignment horizontal="left"/>
    </xf>
    <xf numFmtId="0" fontId="5" fillId="0" borderId="12" xfId="0" applyFont="1" applyBorder="1" applyAlignment="1">
      <alignment horizontal="center" vertical="center"/>
    </xf>
    <xf numFmtId="165" fontId="0" fillId="0" borderId="5" xfId="0" applyNumberFormat="1" applyBorder="1"/>
    <xf numFmtId="10" fontId="5" fillId="0" borderId="12" xfId="0" applyNumberFormat="1" applyFont="1" applyBorder="1"/>
    <xf numFmtId="0" fontId="3" fillId="0" borderId="8" xfId="0" applyFont="1" applyBorder="1" applyAlignment="1">
      <alignment horizontal="left" vertical="top"/>
    </xf>
    <xf numFmtId="0" fontId="0" fillId="5" borderId="10" xfId="0" applyFill="1" applyBorder="1"/>
    <xf numFmtId="165" fontId="0" fillId="5" borderId="2" xfId="0" applyNumberFormat="1" applyFill="1" applyBorder="1"/>
    <xf numFmtId="0" fontId="0" fillId="5" borderId="2" xfId="0" applyFill="1" applyBorder="1"/>
    <xf numFmtId="165" fontId="0" fillId="5" borderId="11" xfId="0" applyNumberFormat="1" applyFill="1" applyBorder="1"/>
    <xf numFmtId="0" fontId="0" fillId="0" borderId="10" xfId="0" applyBorder="1"/>
    <xf numFmtId="0" fontId="14" fillId="0" borderId="0" xfId="0" applyFont="1"/>
    <xf numFmtId="0" fontId="0" fillId="0" borderId="0" xfId="0" applyAlignment="1">
      <alignment wrapText="1"/>
    </xf>
    <xf numFmtId="0" fontId="0" fillId="0" borderId="6" xfId="0" applyBorder="1" applyAlignment="1">
      <alignment horizontal="left"/>
    </xf>
    <xf numFmtId="0" fontId="0" fillId="0" borderId="8" xfId="0" applyBorder="1" applyAlignment="1">
      <alignment horizontal="left"/>
    </xf>
    <xf numFmtId="166" fontId="0" fillId="0" borderId="0" xfId="0" applyNumberFormat="1"/>
    <xf numFmtId="0" fontId="0" fillId="0" borderId="4" xfId="0" applyBorder="1"/>
    <xf numFmtId="0" fontId="0" fillId="0" borderId="3" xfId="0" applyBorder="1"/>
    <xf numFmtId="0" fontId="0" fillId="0" borderId="5" xfId="0" applyBorder="1"/>
    <xf numFmtId="0" fontId="0" fillId="0" borderId="6" xfId="0" applyBorder="1"/>
    <xf numFmtId="0" fontId="0" fillId="0" borderId="0" xfId="0"/>
    <xf numFmtId="0" fontId="0" fillId="0" borderId="7" xfId="0" applyBorder="1"/>
    <xf numFmtId="0" fontId="15" fillId="0" borderId="10" xfId="0" applyFont="1" applyBorder="1"/>
    <xf numFmtId="0" fontId="0" fillId="0" borderId="2" xfId="0" applyBorder="1"/>
    <xf numFmtId="0" fontId="0" fillId="0" borderId="11" xfId="0" applyBorder="1"/>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8"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15" fillId="0" borderId="6" xfId="0" applyFont="1" applyBorder="1" applyAlignment="1">
      <alignment vertical="center" wrapText="1"/>
    </xf>
    <xf numFmtId="0" fontId="15" fillId="0" borderId="0" xfId="0" applyFont="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0" fillId="0" borderId="8" xfId="0" applyBorder="1"/>
    <xf numFmtId="0" fontId="0" fillId="0" borderId="1" xfId="0" applyBorder="1"/>
    <xf numFmtId="0" fontId="0" fillId="0" borderId="9" xfId="0" applyBorder="1"/>
    <xf numFmtId="0" fontId="13" fillId="4" borderId="10" xfId="0" applyFont="1" applyFill="1" applyBorder="1" applyProtection="1">
      <protection locked="0"/>
    </xf>
    <xf numFmtId="0" fontId="13" fillId="4" borderId="2" xfId="0" applyFont="1" applyFill="1" applyBorder="1" applyProtection="1">
      <protection locked="0"/>
    </xf>
    <xf numFmtId="0" fontId="13" fillId="4" borderId="11" xfId="0" applyFont="1"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0" fontId="0" fillId="4" borderId="2" xfId="0" applyFill="1" applyBorder="1" applyProtection="1">
      <protection locked="0"/>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2" xfId="0" applyBorder="1" applyProtection="1">
      <protection locked="0"/>
    </xf>
    <xf numFmtId="0" fontId="0" fillId="0" borderId="11" xfId="0" applyBorder="1" applyProtection="1">
      <protection locked="0"/>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3" borderId="8" xfId="0" applyFont="1" applyFill="1" applyBorder="1" applyProtection="1">
      <protection locked="0"/>
    </xf>
    <xf numFmtId="0" fontId="1" fillId="3" borderId="1" xfId="0" applyFont="1" applyFill="1" applyBorder="1" applyProtection="1">
      <protection locked="0"/>
    </xf>
    <xf numFmtId="0" fontId="1" fillId="3" borderId="9" xfId="0" applyFont="1" applyFill="1" applyBorder="1" applyProtection="1">
      <protection locked="0"/>
    </xf>
    <xf numFmtId="0" fontId="0" fillId="3" borderId="10" xfId="0" applyFill="1" applyBorder="1" applyProtection="1">
      <protection locked="0"/>
    </xf>
    <xf numFmtId="0" fontId="0" fillId="3" borderId="2" xfId="0" applyFill="1" applyBorder="1" applyProtection="1">
      <protection locked="0"/>
    </xf>
    <xf numFmtId="0" fontId="0" fillId="3" borderId="11" xfId="0" applyFill="1" applyBorder="1" applyProtection="1">
      <protection locked="0"/>
    </xf>
    <xf numFmtId="0" fontId="8" fillId="0" borderId="4"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0" fontId="5" fillId="0" borderId="8"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1" fillId="0" borderId="0" xfId="0" applyFont="1"/>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xf numFmtId="164" fontId="1" fillId="0" borderId="10" xfId="0" applyNumberFormat="1" applyFont="1" applyBorder="1" applyAlignment="1">
      <alignment horizontal="center" vertical="top"/>
    </xf>
    <xf numFmtId="164" fontId="1" fillId="0" borderId="11" xfId="0" applyNumberFormat="1" applyFont="1" applyBorder="1" applyAlignment="1">
      <alignment horizontal="center" vertical="top"/>
    </xf>
    <xf numFmtId="0" fontId="0" fillId="0" borderId="0" xfId="0" applyAlignment="1">
      <alignment horizontal="left"/>
    </xf>
    <xf numFmtId="164" fontId="0" fillId="4" borderId="10" xfId="0" applyNumberFormat="1" applyFill="1" applyBorder="1" applyAlignment="1" applyProtection="1">
      <alignment horizontal="center"/>
      <protection locked="0"/>
    </xf>
    <xf numFmtId="10" fontId="6" fillId="6" borderId="10" xfId="0" applyNumberFormat="1" applyFont="1" applyFill="1" applyBorder="1" applyAlignment="1">
      <alignment horizontal="center"/>
    </xf>
    <xf numFmtId="10" fontId="0" fillId="6" borderId="2" xfId="0" applyNumberFormat="1" applyFill="1" applyBorder="1" applyAlignment="1">
      <alignment horizontal="center"/>
    </xf>
    <xf numFmtId="10" fontId="0" fillId="6" borderId="11" xfId="0" applyNumberFormat="1" applyFill="1" applyBorder="1"/>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0" fillId="0" borderId="2" xfId="0" applyBorder="1" applyAlignment="1">
      <alignment horizontal="right"/>
    </xf>
    <xf numFmtId="0" fontId="0" fillId="0" borderId="11" xfId="0" applyBorder="1" applyAlignment="1">
      <alignment horizontal="right"/>
    </xf>
    <xf numFmtId="0" fontId="5" fillId="0" borderId="3" xfId="0" applyFont="1" applyBorder="1"/>
    <xf numFmtId="0" fontId="0" fillId="0" borderId="11" xfId="0" applyBorder="1" applyAlignment="1">
      <alignment horizontal="center"/>
    </xf>
    <xf numFmtId="0" fontId="11" fillId="0" borderId="0" xfId="0" applyFont="1"/>
    <xf numFmtId="0" fontId="15" fillId="0" borderId="0" xfId="0" applyFont="1"/>
    <xf numFmtId="164" fontId="0" fillId="4" borderId="6" xfId="0" applyNumberFormat="1" applyFill="1" applyBorder="1" applyAlignment="1" applyProtection="1">
      <alignment horizontal="center" vertical="center"/>
      <protection locked="0"/>
    </xf>
    <xf numFmtId="164" fontId="0" fillId="4" borderId="7" xfId="0" applyNumberFormat="1" applyFill="1" applyBorder="1" applyAlignment="1" applyProtection="1">
      <alignment horizontal="center" vertical="center"/>
      <protection locked="0"/>
    </xf>
    <xf numFmtId="0" fontId="0" fillId="3" borderId="4" xfId="0" applyFill="1" applyBorder="1" applyProtection="1">
      <protection locked="0"/>
    </xf>
    <xf numFmtId="0" fontId="0" fillId="3" borderId="3" xfId="0" applyFill="1" applyBorder="1" applyProtection="1">
      <protection locked="0"/>
    </xf>
    <xf numFmtId="0" fontId="0" fillId="3" borderId="5" xfId="0" applyFill="1" applyBorder="1" applyProtection="1">
      <protection locked="0"/>
    </xf>
    <xf numFmtId="0" fontId="8" fillId="0" borderId="6"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0" fillId="0" borderId="4" xfId="0" applyBorder="1" applyAlignment="1">
      <alignment horizontal="left"/>
    </xf>
    <xf numFmtId="0" fontId="16" fillId="0" borderId="10" xfId="0" applyFont="1" applyBorder="1" applyAlignment="1">
      <alignment horizontal="center"/>
    </xf>
    <xf numFmtId="0" fontId="16" fillId="0" borderId="2" xfId="0" applyFont="1" applyBorder="1" applyAlignment="1">
      <alignment horizontal="center"/>
    </xf>
    <xf numFmtId="0" fontId="16" fillId="0" borderId="11" xfId="0" applyFont="1" applyBorder="1" applyAlignment="1">
      <alignment horizontal="center"/>
    </xf>
    <xf numFmtId="0" fontId="0" fillId="0" borderId="4"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0" fillId="0" borderId="0" xfId="1" applyAlignment="1"/>
    <xf numFmtId="0" fontId="18" fillId="0" borderId="4" xfId="1" applyFont="1" applyBorder="1" applyAlignment="1">
      <alignment vertical="top" wrapText="1"/>
    </xf>
    <xf numFmtId="0" fontId="18" fillId="0" borderId="3" xfId="1" applyFont="1" applyBorder="1" applyAlignment="1">
      <alignment vertical="top" wrapText="1"/>
    </xf>
    <xf numFmtId="0" fontId="18" fillId="0" borderId="5" xfId="1" applyFont="1" applyBorder="1" applyAlignment="1">
      <alignment vertical="top" wrapText="1"/>
    </xf>
    <xf numFmtId="0" fontId="11" fillId="0" borderId="3" xfId="0" applyFont="1" applyBorder="1" applyAlignment="1">
      <alignment horizontal="center" wrapText="1"/>
    </xf>
    <xf numFmtId="0" fontId="11" fillId="0" borderId="5" xfId="0" applyFont="1" applyBorder="1" applyAlignment="1">
      <alignment horizontal="center" wrapText="1"/>
    </xf>
    <xf numFmtId="0" fontId="11" fillId="0" borderId="0" xfId="0" applyFont="1" applyAlignment="1">
      <alignment horizontal="center"/>
    </xf>
    <xf numFmtId="0" fontId="11" fillId="0" borderId="7" xfId="0" applyFont="1" applyBorder="1" applyAlignment="1">
      <alignment horizontal="center"/>
    </xf>
    <xf numFmtId="0" fontId="0" fillId="0" borderId="10" xfId="0" applyBorder="1"/>
    <xf numFmtId="0" fontId="18" fillId="0" borderId="8" xfId="1" applyFont="1" applyBorder="1" applyAlignment="1">
      <alignment vertical="top" wrapText="1"/>
    </xf>
    <xf numFmtId="0" fontId="18" fillId="0" borderId="1" xfId="1" applyFont="1" applyBorder="1" applyAlignment="1">
      <alignment vertical="top" wrapText="1"/>
    </xf>
    <xf numFmtId="0" fontId="18" fillId="0" borderId="9" xfId="1" applyFont="1" applyBorder="1" applyAlignment="1">
      <alignment vertical="top" wrapText="1"/>
    </xf>
    <xf numFmtId="165" fontId="5" fillId="4" borderId="10" xfId="0" applyNumberFormat="1" applyFont="1" applyFill="1" applyBorder="1" applyAlignment="1" applyProtection="1">
      <alignment horizontal="center" vertical="center"/>
      <protection locked="0"/>
    </xf>
    <xf numFmtId="165" fontId="5" fillId="4" borderId="11" xfId="0" applyNumberFormat="1" applyFont="1" applyFill="1" applyBorder="1" applyAlignment="1" applyProtection="1">
      <alignment horizontal="center" vertical="center"/>
      <protection locked="0"/>
    </xf>
    <xf numFmtId="0" fontId="17" fillId="0" borderId="6" xfId="0" applyFont="1" applyBorder="1" applyAlignment="1">
      <alignment vertical="top" wrapText="1"/>
    </xf>
    <xf numFmtId="0" fontId="17" fillId="0" borderId="0" xfId="0" applyFont="1" applyAlignment="1">
      <alignment vertical="top" wrapText="1"/>
    </xf>
    <xf numFmtId="0" fontId="17" fillId="0" borderId="7" xfId="0" applyFont="1" applyBorder="1" applyAlignment="1">
      <alignment vertical="top" wrapText="1"/>
    </xf>
    <xf numFmtId="0" fontId="5" fillId="0" borderId="4"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cellXfs>
  <cellStyles count="2">
    <cellStyle name="Hyperlink" xfId="1" builtinId="8"/>
    <cellStyle name="Normal" xfId="0" builtinId="0"/>
  </cellStyles>
  <dxfs count="4">
    <dxf>
      <fill>
        <patternFill>
          <bgColor rgb="FFFF0000"/>
        </patternFill>
      </fill>
    </dxf>
    <dxf>
      <fill>
        <patternFill>
          <bgColor theme="9" tint="0.39994506668294322"/>
        </patternFill>
      </fill>
    </dxf>
    <dxf>
      <fill>
        <patternFill>
          <bgColor rgb="FFFF0000"/>
        </patternFill>
      </fill>
    </dxf>
    <dxf>
      <fill>
        <patternFill>
          <bgColor rgb="FF00B050"/>
        </patternFill>
      </fill>
    </dxf>
  </dxfs>
  <tableStyles count="0" defaultTableStyle="TableStyleMedium2" defaultPivotStyle="PivotStyleLight16"/>
  <colors>
    <mruColors>
      <color rgb="FFB7E9AB"/>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904B2.44D0937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47</xdr:row>
      <xdr:rowOff>91966</xdr:rowOff>
    </xdr:from>
    <xdr:to>
      <xdr:col>6</xdr:col>
      <xdr:colOff>266701</xdr:colOff>
      <xdr:row>52</xdr:row>
      <xdr:rowOff>71646</xdr:rowOff>
    </xdr:to>
    <xdr:pic>
      <xdr:nvPicPr>
        <xdr:cNvPr id="2" name="Picture 1" descr="logo">
          <a:extLst>
            <a:ext uri="{FF2B5EF4-FFF2-40B4-BE49-F238E27FC236}">
              <a16:creationId xmlns:a16="http://schemas.microsoft.com/office/drawing/2014/main" id="{1463E046-8CB4-07A6-AD70-0132D7D9A4F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99845" y="9058604"/>
          <a:ext cx="884183" cy="93027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ema.gov/sites/default/files/2020-07/fema_p213_08232018.pdf" TargetMode="External"/><Relationship Id="rId2" Type="http://schemas.openxmlformats.org/officeDocument/2006/relationships/hyperlink" Target="https://www.fema.gov/sites/default/files/2020-07/fema_p213_08232018.pdf" TargetMode="External"/><Relationship Id="rId1" Type="http://schemas.openxmlformats.org/officeDocument/2006/relationships/hyperlink" Target="https://mcassessor.maricopa.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81F1-9D14-4D6A-A691-CAAF51CD896C}">
  <sheetPr>
    <pageSetUpPr fitToPage="1"/>
  </sheetPr>
  <dimension ref="A1:M153"/>
  <sheetViews>
    <sheetView tabSelected="1" zoomScaleNormal="100" workbookViewId="0"/>
  </sheetViews>
  <sheetFormatPr defaultRowHeight="14.5" x14ac:dyDescent="0.35"/>
  <cols>
    <col min="1" max="1" width="5.7265625" customWidth="1"/>
    <col min="2" max="2" width="6.7265625" customWidth="1"/>
    <col min="3" max="3" width="12.7265625" customWidth="1"/>
    <col min="4" max="4" width="10.7265625" customWidth="1"/>
    <col min="5" max="5" width="12.7265625" customWidth="1"/>
    <col min="6" max="6" width="9.26953125" customWidth="1"/>
    <col min="7" max="7" width="6.7265625" customWidth="1"/>
    <col min="8" max="10" width="12.7265625" customWidth="1"/>
    <col min="13" max="13" width="81.7265625" customWidth="1"/>
  </cols>
  <sheetData>
    <row r="1" spans="1:12" x14ac:dyDescent="0.35">
      <c r="A1" s="13"/>
      <c r="B1" s="3"/>
      <c r="C1" s="3"/>
      <c r="D1" s="3"/>
      <c r="E1" s="3"/>
      <c r="F1" s="3"/>
      <c r="G1" s="3"/>
      <c r="H1" s="3"/>
      <c r="I1" s="3"/>
      <c r="J1" s="4"/>
    </row>
    <row r="2" spans="1:12" ht="18.5" x14ac:dyDescent="0.45">
      <c r="A2" s="144" t="s">
        <v>18</v>
      </c>
      <c r="B2" s="145"/>
      <c r="C2" s="145"/>
      <c r="D2" s="145"/>
      <c r="E2" s="145"/>
      <c r="F2" s="145"/>
      <c r="G2" s="145"/>
      <c r="H2" s="145"/>
      <c r="I2" s="145"/>
      <c r="J2" s="146"/>
    </row>
    <row r="3" spans="1:12" ht="18.5" x14ac:dyDescent="0.45">
      <c r="A3" s="144" t="s">
        <v>19</v>
      </c>
      <c r="B3" s="145"/>
      <c r="C3" s="145"/>
      <c r="D3" s="145"/>
      <c r="E3" s="145"/>
      <c r="F3" s="145"/>
      <c r="G3" s="145"/>
      <c r="H3" s="145"/>
      <c r="I3" s="145"/>
      <c r="J3" s="146"/>
    </row>
    <row r="4" spans="1:12" ht="18.5" x14ac:dyDescent="0.45">
      <c r="A4" s="144" t="s">
        <v>49</v>
      </c>
      <c r="B4" s="145"/>
      <c r="C4" s="145"/>
      <c r="D4" s="145"/>
      <c r="E4" s="145"/>
      <c r="F4" s="145"/>
      <c r="G4" s="145"/>
      <c r="H4" s="145"/>
      <c r="I4" s="145"/>
      <c r="J4" s="146"/>
    </row>
    <row r="5" spans="1:12" x14ac:dyDescent="0.35">
      <c r="A5" s="148" t="s">
        <v>75</v>
      </c>
      <c r="B5" s="149"/>
      <c r="C5" s="149"/>
      <c r="D5" s="149"/>
      <c r="E5" s="149"/>
      <c r="F5" s="149"/>
      <c r="G5" s="149"/>
      <c r="H5" s="149"/>
      <c r="I5" s="149"/>
      <c r="J5" s="150"/>
    </row>
    <row r="6" spans="1:12" x14ac:dyDescent="0.35">
      <c r="A6" s="7"/>
      <c r="B6" s="8"/>
      <c r="C6" s="8"/>
      <c r="D6" s="8"/>
      <c r="E6" s="8"/>
      <c r="F6" s="8"/>
      <c r="G6" s="8"/>
      <c r="H6" s="8"/>
      <c r="I6" s="8"/>
      <c r="J6" s="9"/>
    </row>
    <row r="7" spans="1:12" x14ac:dyDescent="0.35">
      <c r="A7" s="13"/>
      <c r="B7" s="147" t="s">
        <v>21</v>
      </c>
      <c r="C7" s="62"/>
      <c r="D7" s="63"/>
      <c r="E7" s="61" t="s">
        <v>20</v>
      </c>
      <c r="F7" s="62"/>
      <c r="G7" s="62"/>
      <c r="H7" s="62"/>
      <c r="I7" s="62"/>
      <c r="J7" s="63"/>
    </row>
    <row r="8" spans="1:12" ht="15.5" x14ac:dyDescent="0.35">
      <c r="A8" s="1"/>
      <c r="B8" s="58"/>
      <c r="D8" s="2"/>
      <c r="E8" s="64" t="s">
        <v>84</v>
      </c>
      <c r="F8" s="65"/>
      <c r="G8" s="65"/>
      <c r="H8" s="65"/>
      <c r="I8" s="65"/>
      <c r="J8" s="66"/>
      <c r="K8" s="10"/>
    </row>
    <row r="9" spans="1:12" x14ac:dyDescent="0.35">
      <c r="A9" s="7"/>
      <c r="B9" s="59"/>
      <c r="C9" s="8"/>
      <c r="D9" s="9"/>
      <c r="E9" s="8"/>
      <c r="F9" s="8"/>
      <c r="G9" s="8"/>
      <c r="H9" s="8"/>
      <c r="I9" s="8"/>
      <c r="J9" s="9"/>
    </row>
    <row r="10" spans="1:12" ht="15" customHeight="1" x14ac:dyDescent="0.35">
      <c r="A10" s="13"/>
      <c r="B10" s="147" t="s">
        <v>22</v>
      </c>
      <c r="C10" s="62"/>
      <c r="D10" s="63"/>
      <c r="E10" s="61" t="s">
        <v>23</v>
      </c>
      <c r="F10" s="62"/>
      <c r="G10" s="62"/>
      <c r="H10" s="62"/>
      <c r="I10" s="62"/>
      <c r="J10" s="63"/>
    </row>
    <row r="11" spans="1:12" x14ac:dyDescent="0.35">
      <c r="A11" s="1"/>
      <c r="B11" s="1"/>
      <c r="D11" s="2"/>
      <c r="E11" s="64" t="s">
        <v>24</v>
      </c>
      <c r="F11" s="65"/>
      <c r="G11" s="65"/>
      <c r="H11" s="65"/>
      <c r="I11" s="65"/>
      <c r="J11" s="66"/>
    </row>
    <row r="12" spans="1:12" x14ac:dyDescent="0.35">
      <c r="A12" s="7"/>
      <c r="B12" s="7"/>
      <c r="C12" s="8"/>
      <c r="D12" s="9"/>
      <c r="E12" s="8"/>
      <c r="F12" s="8"/>
      <c r="G12" s="8"/>
      <c r="H12" s="8"/>
      <c r="I12" s="8"/>
      <c r="J12" s="9"/>
    </row>
    <row r="13" spans="1:12" x14ac:dyDescent="0.35">
      <c r="A13" s="1"/>
      <c r="B13" s="64" t="s">
        <v>25</v>
      </c>
      <c r="C13" s="65"/>
      <c r="D13" s="66"/>
      <c r="E13" s="61" t="s">
        <v>72</v>
      </c>
      <c r="F13" s="62"/>
      <c r="G13" s="62"/>
      <c r="H13" s="62"/>
      <c r="I13" s="62"/>
      <c r="J13" s="63"/>
    </row>
    <row r="14" spans="1:12" x14ac:dyDescent="0.35">
      <c r="A14" s="1"/>
      <c r="B14" s="1"/>
      <c r="D14" s="2"/>
      <c r="J14" s="2"/>
    </row>
    <row r="15" spans="1:12" x14ac:dyDescent="0.35">
      <c r="A15" s="13"/>
      <c r="B15" s="61" t="s">
        <v>26</v>
      </c>
      <c r="C15" s="62"/>
      <c r="D15" s="63"/>
      <c r="E15" s="67" t="s">
        <v>38</v>
      </c>
      <c r="F15" s="68"/>
      <c r="G15" s="68"/>
      <c r="H15" s="68"/>
      <c r="I15" s="68"/>
      <c r="J15" s="69"/>
      <c r="L15" s="56"/>
    </row>
    <row r="16" spans="1:12" ht="12" customHeight="1" x14ac:dyDescent="0.35">
      <c r="A16" s="1"/>
      <c r="B16" s="1"/>
      <c r="D16" s="2"/>
      <c r="E16" s="70" t="s">
        <v>77</v>
      </c>
      <c r="F16" s="71"/>
      <c r="G16" s="71"/>
      <c r="H16" s="71"/>
      <c r="I16" s="71"/>
      <c r="J16" s="72"/>
      <c r="L16" s="56"/>
    </row>
    <row r="17" spans="1:13" ht="12" customHeight="1" x14ac:dyDescent="0.35">
      <c r="A17" s="1"/>
      <c r="B17" s="1"/>
      <c r="D17" s="2"/>
      <c r="E17" s="73"/>
      <c r="F17" s="74"/>
      <c r="G17" s="74"/>
      <c r="H17" s="74"/>
      <c r="I17" s="74"/>
      <c r="J17" s="75"/>
      <c r="L17" s="56"/>
    </row>
    <row r="18" spans="1:13" ht="12" customHeight="1" x14ac:dyDescent="0.35">
      <c r="A18" s="1"/>
      <c r="B18" s="1"/>
      <c r="D18" s="2"/>
      <c r="E18" s="76" t="s">
        <v>78</v>
      </c>
      <c r="F18" s="77"/>
      <c r="G18" s="77"/>
      <c r="H18" s="77"/>
      <c r="I18" s="77"/>
      <c r="J18" s="78"/>
      <c r="L18" s="56"/>
    </row>
    <row r="19" spans="1:13" ht="12" customHeight="1" x14ac:dyDescent="0.35">
      <c r="A19" s="1"/>
      <c r="B19" s="1"/>
      <c r="D19" s="2"/>
      <c r="E19" s="79"/>
      <c r="F19" s="80"/>
      <c r="G19" s="80"/>
      <c r="H19" s="80"/>
      <c r="I19" s="80"/>
      <c r="J19" s="81"/>
    </row>
    <row r="20" spans="1:13" x14ac:dyDescent="0.35">
      <c r="A20" s="13"/>
      <c r="B20" s="61" t="s">
        <v>37</v>
      </c>
      <c r="C20" s="62"/>
      <c r="D20" s="63"/>
      <c r="E20" s="61" t="s">
        <v>39</v>
      </c>
      <c r="F20" s="62"/>
      <c r="G20" s="62"/>
      <c r="H20" s="62"/>
      <c r="I20" s="62"/>
      <c r="J20" s="63"/>
    </row>
    <row r="21" spans="1:13" x14ac:dyDescent="0.35">
      <c r="A21" s="7"/>
      <c r="B21" s="7"/>
      <c r="C21" s="8"/>
      <c r="D21" s="9"/>
      <c r="E21" s="8"/>
      <c r="F21" s="8"/>
      <c r="G21" s="8"/>
      <c r="H21" s="8"/>
      <c r="I21" s="8"/>
      <c r="J21" s="9"/>
    </row>
    <row r="22" spans="1:13" x14ac:dyDescent="0.35">
      <c r="A22" s="13"/>
      <c r="B22" s="151" t="s">
        <v>27</v>
      </c>
      <c r="C22" s="152"/>
      <c r="D22" s="153"/>
      <c r="E22" s="61" t="s">
        <v>40</v>
      </c>
      <c r="F22" s="62"/>
      <c r="G22" s="62"/>
      <c r="H22" s="62"/>
      <c r="I22" s="62"/>
      <c r="J22" s="63"/>
    </row>
    <row r="23" spans="1:13" x14ac:dyDescent="0.35">
      <c r="A23" s="1"/>
      <c r="B23" s="154" t="s">
        <v>76</v>
      </c>
      <c r="C23" s="155"/>
      <c r="D23" s="156"/>
      <c r="E23" s="64" t="s">
        <v>41</v>
      </c>
      <c r="F23" s="65"/>
      <c r="G23" s="65"/>
      <c r="H23" s="65"/>
      <c r="I23" s="65"/>
      <c r="J23" s="66"/>
    </row>
    <row r="24" spans="1:13" x14ac:dyDescent="0.35">
      <c r="A24" s="1"/>
      <c r="B24" s="1"/>
      <c r="D24" s="2"/>
      <c r="J24" s="2"/>
    </row>
    <row r="25" spans="1:13" x14ac:dyDescent="0.35">
      <c r="A25" s="7"/>
      <c r="B25" s="7"/>
      <c r="C25" s="8"/>
      <c r="D25" s="9"/>
      <c r="E25" s="8"/>
      <c r="F25" s="8"/>
      <c r="G25" s="8"/>
      <c r="H25" s="8"/>
      <c r="I25" s="8"/>
      <c r="J25" s="9"/>
    </row>
    <row r="26" spans="1:13" x14ac:dyDescent="0.35">
      <c r="A26" s="1"/>
      <c r="B26" s="61" t="s">
        <v>66</v>
      </c>
      <c r="C26" s="62"/>
      <c r="D26" s="63"/>
      <c r="E26" s="157" t="s">
        <v>36</v>
      </c>
      <c r="F26" s="65"/>
      <c r="G26" s="65"/>
      <c r="H26" s="65"/>
      <c r="I26" s="65"/>
      <c r="J26" s="66"/>
    </row>
    <row r="27" spans="1:13" x14ac:dyDescent="0.35">
      <c r="A27" s="1"/>
      <c r="B27" s="1"/>
      <c r="D27" s="2"/>
      <c r="E27" s="1"/>
      <c r="J27" s="2"/>
    </row>
    <row r="28" spans="1:13" x14ac:dyDescent="0.35">
      <c r="A28" s="13"/>
      <c r="B28" s="61" t="s">
        <v>29</v>
      </c>
      <c r="C28" s="62"/>
      <c r="D28" s="63"/>
      <c r="E28" s="61" t="s">
        <v>68</v>
      </c>
      <c r="F28" s="62"/>
      <c r="G28" s="62"/>
      <c r="H28" s="62"/>
      <c r="I28" s="62"/>
      <c r="J28" s="63"/>
    </row>
    <row r="29" spans="1:13" x14ac:dyDescent="0.35">
      <c r="A29" s="7"/>
      <c r="B29" s="7"/>
      <c r="C29" s="8"/>
      <c r="D29" s="9"/>
      <c r="E29" s="82" t="s">
        <v>67</v>
      </c>
      <c r="F29" s="83"/>
      <c r="G29" s="83"/>
      <c r="H29" s="83"/>
      <c r="I29" s="83"/>
      <c r="J29" s="84"/>
    </row>
    <row r="30" spans="1:13" x14ac:dyDescent="0.35">
      <c r="A30" s="1"/>
      <c r="B30" s="64" t="s">
        <v>63</v>
      </c>
      <c r="C30" s="65"/>
      <c r="D30" s="66"/>
      <c r="E30" s="165" t="s">
        <v>74</v>
      </c>
      <c r="F30" s="68"/>
      <c r="G30" s="68"/>
      <c r="H30" s="68"/>
      <c r="I30" s="68"/>
      <c r="J30" s="69"/>
    </row>
    <row r="31" spans="1:13" ht="45" customHeight="1" x14ac:dyDescent="0.35">
      <c r="A31" s="1"/>
      <c r="B31" s="1"/>
      <c r="D31" s="2"/>
      <c r="E31" s="166" t="s">
        <v>79</v>
      </c>
      <c r="F31" s="167"/>
      <c r="G31" s="167"/>
      <c r="H31" s="167"/>
      <c r="I31" s="167"/>
      <c r="J31" s="168"/>
      <c r="M31" s="57"/>
    </row>
    <row r="32" spans="1:13" x14ac:dyDescent="0.35">
      <c r="A32" s="13"/>
      <c r="B32" s="61" t="s">
        <v>64</v>
      </c>
      <c r="C32" s="62"/>
      <c r="D32" s="63"/>
      <c r="E32" s="61" t="s">
        <v>89</v>
      </c>
      <c r="F32" s="62"/>
      <c r="G32" s="62"/>
      <c r="H32" s="62"/>
      <c r="I32" s="62"/>
      <c r="J32" s="63"/>
    </row>
    <row r="33" spans="1:13" x14ac:dyDescent="0.35">
      <c r="A33" s="7"/>
      <c r="B33" s="7"/>
      <c r="C33" s="8"/>
      <c r="D33" s="9"/>
      <c r="E33" s="7"/>
      <c r="F33" s="8"/>
      <c r="G33" s="8"/>
      <c r="H33" s="8"/>
      <c r="I33" s="8"/>
      <c r="J33" s="9"/>
    </row>
    <row r="34" spans="1:13" ht="35.15" customHeight="1" x14ac:dyDescent="0.35">
      <c r="A34" s="13"/>
      <c r="B34" s="91" t="s">
        <v>65</v>
      </c>
      <c r="C34" s="92"/>
      <c r="D34" s="93"/>
      <c r="E34" s="158" t="s">
        <v>88</v>
      </c>
      <c r="F34" s="159"/>
      <c r="G34" s="159"/>
      <c r="H34" s="159"/>
      <c r="I34" s="159"/>
      <c r="J34" s="160"/>
      <c r="M34" s="57"/>
    </row>
    <row r="35" spans="1:13" ht="35.15" customHeight="1" x14ac:dyDescent="0.35">
      <c r="A35" s="1"/>
      <c r="B35" s="1"/>
      <c r="D35" s="2"/>
      <c r="E35" s="171" t="s">
        <v>87</v>
      </c>
      <c r="F35" s="172"/>
      <c r="G35" s="172"/>
      <c r="H35" s="172"/>
      <c r="I35" s="172"/>
      <c r="J35" s="173"/>
    </row>
    <row r="36" spans="1:13" ht="35.15" customHeight="1" x14ac:dyDescent="0.35">
      <c r="A36" s="1"/>
      <c r="B36" s="1"/>
      <c r="D36" s="2"/>
      <c r="E36" s="171"/>
      <c r="F36" s="172"/>
      <c r="G36" s="172"/>
      <c r="H36" s="172"/>
      <c r="I36" s="172"/>
      <c r="J36" s="173"/>
    </row>
    <row r="37" spans="1:13" ht="35.15" customHeight="1" x14ac:dyDescent="0.35">
      <c r="A37" s="1"/>
      <c r="B37" s="7"/>
      <c r="D37" s="2"/>
      <c r="E37" s="171"/>
      <c r="F37" s="172"/>
      <c r="G37" s="172"/>
      <c r="H37" s="172"/>
      <c r="I37" s="172"/>
      <c r="J37" s="173"/>
    </row>
    <row r="38" spans="1:13" x14ac:dyDescent="0.35">
      <c r="A38" s="27"/>
      <c r="B38" s="3"/>
      <c r="C38" s="3"/>
      <c r="D38" s="3"/>
      <c r="E38" s="3"/>
      <c r="F38" s="3"/>
      <c r="G38" s="3"/>
      <c r="H38" s="3"/>
      <c r="I38" s="3"/>
      <c r="J38" s="4"/>
    </row>
    <row r="39" spans="1:13" x14ac:dyDescent="0.35">
      <c r="A39" s="28"/>
      <c r="J39" s="2"/>
    </row>
    <row r="40" spans="1:13" x14ac:dyDescent="0.35">
      <c r="A40" s="28"/>
      <c r="J40" s="2"/>
    </row>
    <row r="41" spans="1:13" x14ac:dyDescent="0.35">
      <c r="A41" s="28"/>
      <c r="J41" s="2"/>
    </row>
    <row r="42" spans="1:13" x14ac:dyDescent="0.35">
      <c r="A42" s="28"/>
      <c r="J42" s="2"/>
    </row>
    <row r="43" spans="1:13" x14ac:dyDescent="0.35">
      <c r="A43" s="28"/>
      <c r="J43" s="2"/>
    </row>
    <row r="44" spans="1:13" x14ac:dyDescent="0.35">
      <c r="A44" s="28"/>
      <c r="J44" s="2"/>
    </row>
    <row r="45" spans="1:13" x14ac:dyDescent="0.35">
      <c r="A45" s="28"/>
      <c r="J45" s="2"/>
    </row>
    <row r="46" spans="1:13" x14ac:dyDescent="0.35">
      <c r="A46" s="26"/>
      <c r="J46" s="2"/>
    </row>
    <row r="47" spans="1:13" x14ac:dyDescent="0.35">
      <c r="A47" s="51" t="s">
        <v>69</v>
      </c>
      <c r="B47" s="52"/>
      <c r="C47" s="52">
        <v>45362</v>
      </c>
      <c r="D47" s="53"/>
      <c r="E47" s="53"/>
      <c r="F47" s="53"/>
      <c r="G47" s="53"/>
      <c r="H47" s="53"/>
      <c r="I47" s="53" t="s">
        <v>86</v>
      </c>
      <c r="J47" s="54">
        <v>45819</v>
      </c>
    </row>
    <row r="48" spans="1:13" x14ac:dyDescent="0.35">
      <c r="A48" s="13"/>
      <c r="B48" s="3"/>
      <c r="C48" s="3"/>
      <c r="D48" s="3"/>
      <c r="E48" s="3"/>
      <c r="F48" s="3"/>
      <c r="G48" s="3"/>
      <c r="H48" s="3"/>
      <c r="I48" s="3"/>
      <c r="J48" s="4"/>
    </row>
    <row r="49" spans="1:10" x14ac:dyDescent="0.35">
      <c r="A49" s="1"/>
      <c r="J49" s="2"/>
    </row>
    <row r="50" spans="1:10" x14ac:dyDescent="0.35">
      <c r="A50" s="1"/>
      <c r="J50" s="2"/>
    </row>
    <row r="51" spans="1:10" x14ac:dyDescent="0.35">
      <c r="A51" s="1"/>
      <c r="J51" s="2"/>
    </row>
    <row r="52" spans="1:10" x14ac:dyDescent="0.35">
      <c r="A52" s="1"/>
      <c r="J52" s="2"/>
    </row>
    <row r="53" spans="1:10" x14ac:dyDescent="0.35">
      <c r="A53" s="1"/>
      <c r="J53" s="2"/>
    </row>
    <row r="54" spans="1:10" ht="20.149999999999999" customHeight="1" x14ac:dyDescent="0.35">
      <c r="A54" s="130" t="s">
        <v>49</v>
      </c>
      <c r="B54" s="131"/>
      <c r="C54" s="131"/>
      <c r="D54" s="131"/>
      <c r="E54" s="131"/>
      <c r="F54" s="131"/>
      <c r="G54" s="131"/>
      <c r="H54" s="131"/>
      <c r="I54" s="131"/>
      <c r="J54" s="132"/>
    </row>
    <row r="55" spans="1:10" s="33" customFormat="1" ht="18.25" customHeight="1" x14ac:dyDescent="0.35">
      <c r="A55" s="35"/>
      <c r="B55" s="36"/>
      <c r="C55" s="36"/>
      <c r="D55" s="36"/>
      <c r="E55" s="47" t="s">
        <v>17</v>
      </c>
      <c r="F55" s="169"/>
      <c r="G55" s="170"/>
      <c r="H55" s="133"/>
      <c r="I55" s="133"/>
      <c r="J55" s="134"/>
    </row>
    <row r="56" spans="1:10" x14ac:dyDescent="0.35">
      <c r="A56" s="13"/>
      <c r="B56" s="161" t="s">
        <v>51</v>
      </c>
      <c r="C56" s="161"/>
      <c r="D56" s="161"/>
      <c r="E56" s="161"/>
      <c r="F56" s="161"/>
      <c r="G56" s="161"/>
      <c r="H56" s="161"/>
      <c r="I56" s="161"/>
      <c r="J56" s="162"/>
    </row>
    <row r="57" spans="1:10" x14ac:dyDescent="0.35">
      <c r="A57" s="1"/>
      <c r="B57" s="163" t="s">
        <v>50</v>
      </c>
      <c r="C57" s="163"/>
      <c r="D57" s="163"/>
      <c r="E57" s="163"/>
      <c r="F57" s="163"/>
      <c r="G57" s="163"/>
      <c r="H57" s="163"/>
      <c r="I57" s="163"/>
      <c r="J57" s="164"/>
    </row>
    <row r="58" spans="1:10" x14ac:dyDescent="0.35">
      <c r="A58" s="1"/>
      <c r="B58" s="163" t="s">
        <v>52</v>
      </c>
      <c r="C58" s="163"/>
      <c r="D58" s="163"/>
      <c r="E58" s="163"/>
      <c r="F58" s="163"/>
      <c r="G58" s="163"/>
      <c r="H58" s="163"/>
      <c r="I58" s="163"/>
      <c r="J58" s="164"/>
    </row>
    <row r="59" spans="1:10" x14ac:dyDescent="0.35">
      <c r="A59" s="7"/>
      <c r="B59" s="21"/>
      <c r="C59" s="21"/>
      <c r="D59" s="21"/>
      <c r="E59" s="21"/>
      <c r="F59" s="21"/>
      <c r="G59" s="21"/>
      <c r="H59" s="21"/>
      <c r="I59" s="21"/>
      <c r="J59" s="22"/>
    </row>
    <row r="60" spans="1:10" ht="15.5" x14ac:dyDescent="0.35">
      <c r="A60" s="27"/>
      <c r="B60" s="174" t="s">
        <v>34</v>
      </c>
      <c r="C60" s="175"/>
      <c r="D60" s="175"/>
      <c r="E60" s="3"/>
      <c r="F60" s="3"/>
      <c r="G60" s="3"/>
      <c r="H60" s="3"/>
      <c r="I60" s="3"/>
      <c r="J60" s="4"/>
    </row>
    <row r="61" spans="1:10" x14ac:dyDescent="0.35">
      <c r="A61" s="28"/>
      <c r="B61" t="s">
        <v>53</v>
      </c>
      <c r="E61" s="20"/>
      <c r="J61" s="2"/>
    </row>
    <row r="62" spans="1:10" x14ac:dyDescent="0.35">
      <c r="A62" s="28"/>
      <c r="J62" s="2"/>
    </row>
    <row r="63" spans="1:10" x14ac:dyDescent="0.35">
      <c r="A63" s="28"/>
      <c r="B63" t="s">
        <v>0</v>
      </c>
      <c r="G63" t="s">
        <v>1</v>
      </c>
      <c r="I63" s="18"/>
      <c r="J63" s="2"/>
    </row>
    <row r="64" spans="1:10" x14ac:dyDescent="0.35">
      <c r="A64" s="28"/>
      <c r="B64" s="90"/>
      <c r="C64" s="90"/>
      <c r="D64" s="90"/>
      <c r="E64" s="89"/>
      <c r="J64" s="2"/>
    </row>
    <row r="65" spans="1:10" x14ac:dyDescent="0.35">
      <c r="A65" s="28"/>
      <c r="B65" s="90"/>
      <c r="C65" s="90"/>
      <c r="D65" s="90"/>
      <c r="E65" s="89"/>
      <c r="J65" s="2"/>
    </row>
    <row r="66" spans="1:10" x14ac:dyDescent="0.35">
      <c r="A66" s="28"/>
      <c r="B66" t="s">
        <v>2</v>
      </c>
      <c r="D66" s="88"/>
      <c r="E66" s="90"/>
      <c r="F66" s="90"/>
      <c r="G66" s="90"/>
      <c r="H66" s="90"/>
      <c r="I66" s="90"/>
      <c r="J66" s="89"/>
    </row>
    <row r="67" spans="1:10" x14ac:dyDescent="0.35">
      <c r="A67" s="26"/>
      <c r="B67" s="8"/>
      <c r="C67" s="8"/>
      <c r="D67" s="8"/>
      <c r="E67" s="8"/>
      <c r="F67" s="8"/>
      <c r="G67" s="8"/>
      <c r="H67" s="8"/>
      <c r="I67" s="8"/>
      <c r="J67" s="9"/>
    </row>
    <row r="68" spans="1:10" ht="15.5" x14ac:dyDescent="0.35">
      <c r="A68" s="28"/>
      <c r="B68" s="176" t="s">
        <v>35</v>
      </c>
      <c r="C68" s="176"/>
      <c r="D68" s="176"/>
      <c r="J68" s="2"/>
    </row>
    <row r="69" spans="1:10" x14ac:dyDescent="0.35">
      <c r="A69" s="28"/>
      <c r="B69" t="s">
        <v>3</v>
      </c>
      <c r="G69" t="s">
        <v>4</v>
      </c>
      <c r="J69" s="2"/>
    </row>
    <row r="70" spans="1:10" x14ac:dyDescent="0.35">
      <c r="A70" s="28"/>
      <c r="B70" s="90"/>
      <c r="C70" s="90"/>
      <c r="D70" s="89"/>
      <c r="G70" s="88"/>
      <c r="H70" s="90"/>
      <c r="I70" s="89"/>
      <c r="J70" s="2"/>
    </row>
    <row r="71" spans="1:10" x14ac:dyDescent="0.35">
      <c r="A71" s="28"/>
      <c r="J71" s="2"/>
    </row>
    <row r="72" spans="1:10" x14ac:dyDescent="0.35">
      <c r="A72" s="28"/>
      <c r="B72" t="s">
        <v>5</v>
      </c>
      <c r="G72" t="s">
        <v>5</v>
      </c>
      <c r="J72" s="2"/>
    </row>
    <row r="73" spans="1:10" x14ac:dyDescent="0.35">
      <c r="A73" s="28"/>
      <c r="B73" s="90"/>
      <c r="C73" s="89"/>
      <c r="D73" s="64"/>
      <c r="E73" s="65"/>
      <c r="G73" s="88"/>
      <c r="H73" s="89"/>
      <c r="I73" s="64"/>
      <c r="J73" s="66"/>
    </row>
    <row r="74" spans="1:10" x14ac:dyDescent="0.35">
      <c r="A74" s="28"/>
      <c r="J74" s="2"/>
    </row>
    <row r="75" spans="1:10" x14ac:dyDescent="0.35">
      <c r="A75" s="28"/>
      <c r="B75" t="s">
        <v>6</v>
      </c>
      <c r="G75" t="s">
        <v>7</v>
      </c>
      <c r="J75" s="2"/>
    </row>
    <row r="76" spans="1:10" x14ac:dyDescent="0.35">
      <c r="A76" s="28"/>
      <c r="B76" s="90"/>
      <c r="C76" s="90"/>
      <c r="D76" s="90"/>
      <c r="E76" s="89"/>
      <c r="G76" s="88"/>
      <c r="H76" s="90"/>
      <c r="I76" s="90"/>
      <c r="J76" s="89"/>
    </row>
    <row r="77" spans="1:10" x14ac:dyDescent="0.35">
      <c r="A77" s="28"/>
      <c r="B77" s="90"/>
      <c r="C77" s="90"/>
      <c r="D77" s="90"/>
      <c r="E77" s="89"/>
      <c r="G77" s="88"/>
      <c r="H77" s="90"/>
      <c r="I77" s="90"/>
      <c r="J77" s="89"/>
    </row>
    <row r="78" spans="1:10" x14ac:dyDescent="0.35">
      <c r="A78" s="28"/>
      <c r="B78" t="s">
        <v>15</v>
      </c>
      <c r="G78" t="s">
        <v>16</v>
      </c>
      <c r="J78" s="2"/>
    </row>
    <row r="79" spans="1:10" x14ac:dyDescent="0.35">
      <c r="A79" s="28"/>
      <c r="B79" s="90"/>
      <c r="C79" s="90"/>
      <c r="D79" s="90"/>
      <c r="E79" s="89"/>
      <c r="G79" s="88"/>
      <c r="H79" s="90"/>
      <c r="I79" s="90"/>
      <c r="J79" s="89"/>
    </row>
    <row r="80" spans="1:10" x14ac:dyDescent="0.35">
      <c r="A80" s="26"/>
      <c r="B80" s="68"/>
      <c r="C80" s="68"/>
      <c r="D80" s="68"/>
      <c r="E80" s="68"/>
      <c r="F80" s="8"/>
      <c r="G80" s="68"/>
      <c r="H80" s="68"/>
      <c r="I80" s="68"/>
      <c r="J80" s="69"/>
    </row>
    <row r="81" spans="1:10" ht="15.5" x14ac:dyDescent="0.35">
      <c r="A81" s="27"/>
      <c r="B81" s="30" t="s">
        <v>73</v>
      </c>
      <c r="C81" s="3"/>
      <c r="D81" s="3"/>
      <c r="E81" s="55"/>
      <c r="F81" s="88"/>
      <c r="G81" s="94"/>
      <c r="H81" s="95"/>
      <c r="I81" s="88"/>
      <c r="J81" s="95"/>
    </row>
    <row r="82" spans="1:10" x14ac:dyDescent="0.35">
      <c r="A82" s="26"/>
      <c r="B82" s="7" t="s">
        <v>71</v>
      </c>
      <c r="C82" s="8"/>
      <c r="D82" s="8"/>
      <c r="E82" s="8"/>
      <c r="F82" s="8"/>
      <c r="G82" s="8"/>
      <c r="H82" s="8"/>
      <c r="I82" s="11"/>
      <c r="J82" s="9"/>
    </row>
    <row r="83" spans="1:10" ht="15.5" x14ac:dyDescent="0.35">
      <c r="A83" s="27"/>
      <c r="B83" s="10" t="s">
        <v>32</v>
      </c>
      <c r="C83" s="6"/>
      <c r="D83" s="6"/>
      <c r="E83" s="102"/>
      <c r="F83" s="103"/>
      <c r="G83" s="64"/>
      <c r="H83" s="65"/>
      <c r="J83" s="12"/>
    </row>
    <row r="84" spans="1:10" x14ac:dyDescent="0.35">
      <c r="A84" s="26"/>
      <c r="B84" s="23"/>
      <c r="C84" s="23"/>
      <c r="D84" s="23"/>
      <c r="E84" s="23"/>
      <c r="F84" s="23"/>
      <c r="G84" s="23"/>
      <c r="H84" s="23"/>
      <c r="I84" s="23"/>
      <c r="J84" s="24"/>
    </row>
    <row r="85" spans="1:10" ht="15.5" x14ac:dyDescent="0.35">
      <c r="A85" s="27"/>
      <c r="B85" s="10" t="s">
        <v>44</v>
      </c>
      <c r="C85" s="6"/>
      <c r="D85" s="6"/>
      <c r="E85" s="104"/>
      <c r="F85" s="105"/>
      <c r="G85" s="106"/>
      <c r="H85" s="6"/>
      <c r="I85" s="6"/>
      <c r="J85" s="12"/>
    </row>
    <row r="86" spans="1:10" x14ac:dyDescent="0.35">
      <c r="A86" s="28"/>
      <c r="B86" s="6" t="s">
        <v>43</v>
      </c>
      <c r="C86" s="6"/>
      <c r="D86" s="6"/>
      <c r="E86" s="85"/>
      <c r="F86" s="86"/>
      <c r="G86" s="86"/>
      <c r="H86" s="86"/>
      <c r="I86" s="87"/>
      <c r="J86" s="25"/>
    </row>
    <row r="87" spans="1:10" x14ac:dyDescent="0.35">
      <c r="A87" s="26"/>
      <c r="B87" s="23"/>
      <c r="C87" s="23"/>
      <c r="D87" s="23"/>
      <c r="E87" s="85"/>
      <c r="F87" s="86"/>
      <c r="G87" s="86"/>
      <c r="H87" s="86"/>
      <c r="I87" s="87"/>
      <c r="J87" s="9"/>
    </row>
    <row r="88" spans="1:10" ht="15.5" x14ac:dyDescent="0.35">
      <c r="A88" s="27"/>
      <c r="B88" s="29" t="s">
        <v>33</v>
      </c>
      <c r="J88" s="2"/>
    </row>
    <row r="89" spans="1:10" ht="15.5" x14ac:dyDescent="0.35">
      <c r="A89" s="28"/>
      <c r="B89" s="29"/>
      <c r="J89" s="2"/>
    </row>
    <row r="90" spans="1:10" x14ac:dyDescent="0.35">
      <c r="A90" s="28"/>
      <c r="C90" t="s">
        <v>28</v>
      </c>
      <c r="D90" s="107"/>
      <c r="E90" s="109"/>
      <c r="G90" s="65"/>
      <c r="H90" s="65"/>
      <c r="I90" s="65"/>
      <c r="J90" s="2"/>
    </row>
    <row r="91" spans="1:10" x14ac:dyDescent="0.35">
      <c r="A91" s="28"/>
      <c r="C91" s="65" t="s">
        <v>45</v>
      </c>
      <c r="D91" s="66"/>
      <c r="E91" s="107"/>
      <c r="F91" s="108"/>
      <c r="G91" s="108"/>
      <c r="H91" s="109"/>
      <c r="J91" s="2"/>
    </row>
    <row r="92" spans="1:10" x14ac:dyDescent="0.35">
      <c r="A92" s="28"/>
      <c r="B92" s="6" t="s">
        <v>43</v>
      </c>
      <c r="C92" s="5"/>
      <c r="E92" s="88"/>
      <c r="F92" s="90"/>
      <c r="G92" s="90"/>
      <c r="H92" s="90"/>
      <c r="I92" s="90"/>
      <c r="J92" s="89"/>
    </row>
    <row r="93" spans="1:10" x14ac:dyDescent="0.35">
      <c r="A93" s="26"/>
      <c r="B93" s="6"/>
      <c r="C93" s="6"/>
      <c r="E93" s="88"/>
      <c r="F93" s="90"/>
      <c r="G93" s="90"/>
      <c r="H93" s="90"/>
      <c r="I93" s="90"/>
      <c r="J93" s="89"/>
    </row>
    <row r="94" spans="1:10" ht="15.5" x14ac:dyDescent="0.35">
      <c r="A94" s="27"/>
      <c r="B94" s="30" t="s">
        <v>30</v>
      </c>
      <c r="C94" s="3"/>
      <c r="D94" s="4"/>
      <c r="E94" s="18"/>
      <c r="F94" s="13"/>
      <c r="G94" s="3"/>
      <c r="H94" s="3"/>
      <c r="I94" s="3"/>
      <c r="J94" s="4"/>
    </row>
    <row r="95" spans="1:10" x14ac:dyDescent="0.35">
      <c r="A95" s="26"/>
      <c r="B95" s="7" t="s">
        <v>54</v>
      </c>
      <c r="C95" s="8"/>
      <c r="D95" s="8"/>
      <c r="E95" s="8"/>
      <c r="F95" s="8"/>
      <c r="G95" s="8"/>
      <c r="H95" s="8"/>
      <c r="I95" s="8"/>
      <c r="J95" s="9"/>
    </row>
    <row r="96" spans="1:10" ht="15.5" x14ac:dyDescent="0.35">
      <c r="A96" s="27"/>
      <c r="B96" s="30" t="s">
        <v>31</v>
      </c>
      <c r="C96" s="3"/>
      <c r="D96" s="3"/>
      <c r="E96" s="34">
        <f ca="1">IF(E94&gt;0, YEAR(TODAY())-E94, 0)</f>
        <v>0</v>
      </c>
      <c r="F96" s="3" t="s">
        <v>9</v>
      </c>
      <c r="G96" s="3"/>
      <c r="H96" s="3"/>
      <c r="I96" s="3"/>
      <c r="J96" s="4"/>
    </row>
    <row r="97" spans="1:10" ht="15.5" x14ac:dyDescent="0.35">
      <c r="A97" s="1"/>
      <c r="B97" s="10"/>
      <c r="E97" s="60"/>
      <c r="J97" s="2"/>
    </row>
    <row r="98" spans="1:10" ht="15.5" x14ac:dyDescent="0.35">
      <c r="A98" s="1"/>
      <c r="B98" s="10"/>
      <c r="J98" s="2"/>
    </row>
    <row r="99" spans="1:10" x14ac:dyDescent="0.35">
      <c r="A99" s="7"/>
      <c r="B99" s="8"/>
      <c r="C99" s="8"/>
      <c r="D99" s="8"/>
      <c r="E99" s="8"/>
      <c r="F99" s="8"/>
      <c r="G99" s="8"/>
      <c r="H99" s="8"/>
      <c r="I99" s="8"/>
      <c r="J99" s="19"/>
    </row>
    <row r="100" spans="1:10" x14ac:dyDescent="0.35">
      <c r="A100" s="51" t="s">
        <v>69</v>
      </c>
      <c r="B100" s="52"/>
      <c r="C100" s="52">
        <v>45362</v>
      </c>
      <c r="D100" s="53"/>
      <c r="E100" s="53"/>
      <c r="F100" s="53"/>
      <c r="G100" s="53"/>
      <c r="H100" s="53"/>
      <c r="I100" s="53" t="s">
        <v>86</v>
      </c>
      <c r="J100" s="54">
        <v>45819</v>
      </c>
    </row>
    <row r="101" spans="1:10" ht="15.5" x14ac:dyDescent="0.35">
      <c r="A101" s="27"/>
      <c r="B101" s="30" t="s">
        <v>55</v>
      </c>
      <c r="C101" s="3"/>
      <c r="D101" s="3"/>
      <c r="E101" s="4"/>
      <c r="F101" s="126">
        <v>0</v>
      </c>
      <c r="G101" s="136"/>
      <c r="H101" s="3"/>
      <c r="I101" s="3"/>
      <c r="J101" s="4"/>
    </row>
    <row r="102" spans="1:10" x14ac:dyDescent="0.35">
      <c r="A102" s="28"/>
      <c r="B102" t="s">
        <v>56</v>
      </c>
      <c r="J102" s="2"/>
    </row>
    <row r="103" spans="1:10" x14ac:dyDescent="0.35">
      <c r="A103" s="28"/>
      <c r="B103" s="7"/>
      <c r="C103" s="8"/>
      <c r="D103" s="8"/>
      <c r="E103" s="8"/>
      <c r="F103" s="8"/>
      <c r="G103" s="8"/>
      <c r="H103" s="8"/>
      <c r="I103" s="8"/>
      <c r="J103" s="9"/>
    </row>
    <row r="104" spans="1:10" x14ac:dyDescent="0.35">
      <c r="A104" s="27"/>
      <c r="B104" s="96" t="s">
        <v>83</v>
      </c>
      <c r="C104" s="97"/>
      <c r="D104" s="97"/>
      <c r="E104" s="97"/>
      <c r="F104" s="97"/>
      <c r="G104" s="97"/>
      <c r="H104" s="97"/>
      <c r="I104" s="97"/>
      <c r="J104" s="98"/>
    </row>
    <row r="105" spans="1:10" x14ac:dyDescent="0.35">
      <c r="A105" s="28"/>
      <c r="B105" s="99"/>
      <c r="C105" s="100"/>
      <c r="D105" s="100"/>
      <c r="E105" s="100"/>
      <c r="F105" s="100"/>
      <c r="G105" s="100"/>
      <c r="H105" s="100"/>
      <c r="I105" s="100"/>
      <c r="J105" s="101"/>
    </row>
    <row r="106" spans="1:10" x14ac:dyDescent="0.35">
      <c r="A106" s="28"/>
      <c r="B106" s="99"/>
      <c r="C106" s="100"/>
      <c r="D106" s="100"/>
      <c r="E106" s="100"/>
      <c r="F106" s="100"/>
      <c r="G106" s="100"/>
      <c r="H106" s="100"/>
      <c r="I106" s="100"/>
      <c r="J106" s="101"/>
    </row>
    <row r="107" spans="1:10" x14ac:dyDescent="0.35">
      <c r="A107" s="28"/>
      <c r="B107" s="99"/>
      <c r="C107" s="100"/>
      <c r="D107" s="100"/>
      <c r="E107" s="100"/>
      <c r="F107" s="100"/>
      <c r="G107" s="100"/>
      <c r="H107" s="100"/>
      <c r="I107" s="100"/>
      <c r="J107" s="101"/>
    </row>
    <row r="108" spans="1:10" ht="15.5" x14ac:dyDescent="0.35">
      <c r="A108" s="27"/>
      <c r="B108" s="135" t="s">
        <v>57</v>
      </c>
      <c r="C108" s="62"/>
      <c r="D108" s="62"/>
      <c r="E108" s="62"/>
      <c r="F108" s="62"/>
      <c r="G108" s="3"/>
      <c r="H108" s="3"/>
      <c r="I108" s="3"/>
      <c r="J108" s="4"/>
    </row>
    <row r="109" spans="1:10" x14ac:dyDescent="0.35">
      <c r="A109" s="28"/>
      <c r="B109" t="s">
        <v>82</v>
      </c>
      <c r="J109" s="2"/>
    </row>
    <row r="110" spans="1:10" x14ac:dyDescent="0.35">
      <c r="A110" s="28"/>
      <c r="B110" t="s">
        <v>58</v>
      </c>
      <c r="D110" s="40"/>
      <c r="E110" s="125" t="s">
        <v>59</v>
      </c>
      <c r="F110" s="65"/>
      <c r="G110" s="126">
        <v>0</v>
      </c>
      <c r="H110" s="89"/>
      <c r="I110" s="44" t="s">
        <v>17</v>
      </c>
      <c r="J110" s="45"/>
    </row>
    <row r="111" spans="1:10" x14ac:dyDescent="0.35">
      <c r="A111" s="28"/>
      <c r="B111" t="s">
        <v>58</v>
      </c>
      <c r="D111" s="40"/>
      <c r="E111" s="125" t="s">
        <v>59</v>
      </c>
      <c r="F111" s="65"/>
      <c r="G111" s="126">
        <v>0</v>
      </c>
      <c r="H111" s="89"/>
      <c r="I111" s="44" t="s">
        <v>17</v>
      </c>
      <c r="J111" s="45"/>
    </row>
    <row r="112" spans="1:10" x14ac:dyDescent="0.35">
      <c r="A112" s="28"/>
      <c r="B112" t="s">
        <v>58</v>
      </c>
      <c r="D112" s="40"/>
      <c r="E112" s="125" t="s">
        <v>59</v>
      </c>
      <c r="F112" s="65"/>
      <c r="G112" s="126">
        <v>0</v>
      </c>
      <c r="H112" s="89"/>
      <c r="I112" s="44" t="s">
        <v>17</v>
      </c>
      <c r="J112" s="45"/>
    </row>
    <row r="113" spans="1:10" x14ac:dyDescent="0.35">
      <c r="A113" s="28"/>
      <c r="B113" t="s">
        <v>58</v>
      </c>
      <c r="D113" s="40"/>
      <c r="E113" s="125" t="s">
        <v>59</v>
      </c>
      <c r="F113" s="65"/>
      <c r="G113" s="126">
        <v>0</v>
      </c>
      <c r="H113" s="89"/>
      <c r="I113" s="44" t="s">
        <v>17</v>
      </c>
      <c r="J113" s="45"/>
    </row>
    <row r="114" spans="1:10" x14ac:dyDescent="0.35">
      <c r="A114" s="28"/>
      <c r="B114" t="s">
        <v>58</v>
      </c>
      <c r="D114" s="40"/>
      <c r="E114" s="125" t="s">
        <v>59</v>
      </c>
      <c r="F114" s="65"/>
      <c r="G114" s="126">
        <v>0</v>
      </c>
      <c r="H114" s="89"/>
      <c r="I114" s="44" t="s">
        <v>17</v>
      </c>
      <c r="J114" s="45"/>
    </row>
    <row r="115" spans="1:10" ht="15.5" x14ac:dyDescent="0.35">
      <c r="A115" s="28"/>
      <c r="B115" s="37"/>
      <c r="C115" s="39"/>
      <c r="D115" s="41" t="s">
        <v>70</v>
      </c>
      <c r="E115" s="41"/>
      <c r="F115" s="41"/>
      <c r="G115" s="123">
        <f>SUM(G110:H114)</f>
        <v>0</v>
      </c>
      <c r="H115" s="124"/>
      <c r="I115" s="44"/>
      <c r="J115" s="38"/>
    </row>
    <row r="116" spans="1:10" ht="15.5" x14ac:dyDescent="0.35">
      <c r="A116" s="26"/>
      <c r="B116" s="50" t="s">
        <v>80</v>
      </c>
      <c r="C116" s="8"/>
      <c r="D116" s="8"/>
      <c r="E116" s="8"/>
      <c r="F116" s="8"/>
      <c r="G116" s="8"/>
      <c r="H116" s="8"/>
      <c r="I116" s="8"/>
      <c r="J116" s="9"/>
    </row>
    <row r="117" spans="1:10" ht="15.5" x14ac:dyDescent="0.35">
      <c r="A117" s="27"/>
      <c r="B117" s="10" t="s">
        <v>48</v>
      </c>
      <c r="F117" s="139">
        <v>0</v>
      </c>
      <c r="G117" s="140"/>
      <c r="I117" s="17"/>
      <c r="J117" s="2"/>
    </row>
    <row r="118" spans="1:10" x14ac:dyDescent="0.35">
      <c r="A118" s="28"/>
      <c r="B118" s="116" t="s">
        <v>47</v>
      </c>
      <c r="C118" s="65"/>
      <c r="D118" s="141"/>
      <c r="E118" s="142"/>
      <c r="F118" s="142"/>
      <c r="G118" s="143"/>
      <c r="I118" s="17"/>
      <c r="J118" s="2"/>
    </row>
    <row r="119" spans="1:10" x14ac:dyDescent="0.35">
      <c r="A119" s="28"/>
      <c r="B119" s="137" t="s">
        <v>46</v>
      </c>
      <c r="C119" s="138"/>
      <c r="D119" s="88"/>
      <c r="E119" s="90"/>
      <c r="F119" s="90"/>
      <c r="G119" s="90"/>
      <c r="H119" s="90"/>
      <c r="I119" s="89"/>
      <c r="J119" s="2"/>
    </row>
    <row r="120" spans="1:10" x14ac:dyDescent="0.35">
      <c r="A120" s="28"/>
      <c r="B120" s="8"/>
      <c r="C120" s="8"/>
      <c r="D120" s="8"/>
      <c r="E120" s="8"/>
      <c r="F120" s="8"/>
      <c r="G120" s="8"/>
      <c r="H120" s="8"/>
      <c r="I120" s="8"/>
      <c r="J120" s="9"/>
    </row>
    <row r="121" spans="1:10" x14ac:dyDescent="0.35">
      <c r="A121" s="28"/>
      <c r="B121" s="117" t="s">
        <v>81</v>
      </c>
      <c r="C121" s="118"/>
      <c r="D121" s="118"/>
      <c r="E121" s="118"/>
      <c r="F121" s="118"/>
      <c r="G121" s="118"/>
      <c r="H121" s="118"/>
      <c r="I121" s="118"/>
      <c r="J121" s="119"/>
    </row>
    <row r="122" spans="1:10" x14ac:dyDescent="0.35">
      <c r="A122" s="28"/>
      <c r="B122" s="120"/>
      <c r="C122" s="121"/>
      <c r="D122" s="121"/>
      <c r="E122" s="121"/>
      <c r="F122" s="121"/>
      <c r="G122" s="121"/>
      <c r="H122" s="121"/>
      <c r="I122" s="121"/>
      <c r="J122" s="122"/>
    </row>
    <row r="123" spans="1:10" x14ac:dyDescent="0.35">
      <c r="A123" s="28"/>
      <c r="B123" s="120"/>
      <c r="C123" s="121"/>
      <c r="D123" s="121"/>
      <c r="E123" s="121"/>
      <c r="F123" s="121"/>
      <c r="G123" s="121"/>
      <c r="H123" s="121"/>
      <c r="I123" s="121"/>
      <c r="J123" s="122"/>
    </row>
    <row r="124" spans="1:10" x14ac:dyDescent="0.35">
      <c r="A124" s="28"/>
      <c r="B124" s="120"/>
      <c r="C124" s="121"/>
      <c r="D124" s="121"/>
      <c r="E124" s="121"/>
      <c r="F124" s="121"/>
      <c r="G124" s="121"/>
      <c r="H124" s="121"/>
      <c r="I124" s="121"/>
      <c r="J124" s="122"/>
    </row>
    <row r="125" spans="1:10" x14ac:dyDescent="0.35">
      <c r="A125" s="28"/>
      <c r="B125" s="120"/>
      <c r="C125" s="121"/>
      <c r="D125" s="121"/>
      <c r="E125" s="121"/>
      <c r="F125" s="121"/>
      <c r="G125" s="121"/>
      <c r="H125" s="121"/>
      <c r="I125" s="121"/>
      <c r="J125" s="122"/>
    </row>
    <row r="126" spans="1:10" x14ac:dyDescent="0.35">
      <c r="A126" s="28"/>
      <c r="B126" s="120"/>
      <c r="C126" s="121"/>
      <c r="D126" s="121"/>
      <c r="E126" s="121"/>
      <c r="F126" s="121"/>
      <c r="G126" s="121"/>
      <c r="H126" s="121"/>
      <c r="I126" s="121"/>
      <c r="J126" s="122"/>
    </row>
    <row r="127" spans="1:10" x14ac:dyDescent="0.35">
      <c r="A127" s="26"/>
      <c r="B127" s="82"/>
      <c r="C127" s="83"/>
      <c r="D127" s="83"/>
      <c r="E127" s="83"/>
      <c r="F127" s="83"/>
      <c r="G127" s="83"/>
      <c r="H127" s="83"/>
      <c r="I127" s="83"/>
      <c r="J127" s="84"/>
    </row>
    <row r="128" spans="1:10" ht="15.5" x14ac:dyDescent="0.35">
      <c r="A128" s="27"/>
      <c r="B128" s="29" t="s">
        <v>61</v>
      </c>
      <c r="J128" s="2"/>
    </row>
    <row r="129" spans="1:13" ht="15.5" x14ac:dyDescent="0.35">
      <c r="A129" s="28"/>
      <c r="B129" s="31" t="s">
        <v>85</v>
      </c>
      <c r="J129" s="2"/>
    </row>
    <row r="130" spans="1:13" x14ac:dyDescent="0.35">
      <c r="A130" s="26"/>
      <c r="B130" s="32" t="s">
        <v>11</v>
      </c>
      <c r="C130" s="14">
        <f>F101</f>
        <v>0</v>
      </c>
      <c r="D130" s="15" t="s">
        <v>10</v>
      </c>
      <c r="E130" s="14">
        <f>G115</f>
        <v>0</v>
      </c>
      <c r="F130" s="8" t="s">
        <v>12</v>
      </c>
      <c r="G130" s="15" t="s">
        <v>14</v>
      </c>
      <c r="H130" s="14">
        <f>F117</f>
        <v>0</v>
      </c>
      <c r="I130" t="s">
        <v>13</v>
      </c>
      <c r="J130" s="16">
        <f>IF(ISERROR((C130+E130)/H130),0,(C130+E130)/H130)</f>
        <v>0</v>
      </c>
    </row>
    <row r="131" spans="1:13" x14ac:dyDescent="0.35">
      <c r="A131" s="27"/>
      <c r="B131" s="96" t="s">
        <v>60</v>
      </c>
      <c r="C131" s="97"/>
      <c r="D131" s="97"/>
      <c r="E131" s="97"/>
      <c r="F131" s="97"/>
      <c r="G131" s="97"/>
      <c r="H131" s="97"/>
      <c r="I131" s="97"/>
      <c r="J131" s="98"/>
    </row>
    <row r="132" spans="1:13" x14ac:dyDescent="0.35">
      <c r="A132" s="28"/>
      <c r="B132" s="99"/>
      <c r="C132" s="100"/>
      <c r="D132" s="100"/>
      <c r="E132" s="100"/>
      <c r="F132" s="100"/>
      <c r="G132" s="100"/>
      <c r="H132" s="100"/>
      <c r="I132" s="100"/>
      <c r="J132" s="101"/>
    </row>
    <row r="133" spans="1:13" x14ac:dyDescent="0.35">
      <c r="A133" s="28"/>
      <c r="B133" s="99"/>
      <c r="C133" s="100"/>
      <c r="D133" s="100"/>
      <c r="E133" s="100"/>
      <c r="F133" s="100"/>
      <c r="G133" s="100"/>
      <c r="H133" s="100"/>
      <c r="I133" s="100"/>
      <c r="J133" s="101"/>
    </row>
    <row r="134" spans="1:13" x14ac:dyDescent="0.35">
      <c r="A134" s="28"/>
      <c r="B134" s="99"/>
      <c r="C134" s="100"/>
      <c r="D134" s="100"/>
      <c r="E134" s="100"/>
      <c r="F134" s="100"/>
      <c r="G134" s="100"/>
      <c r="H134" s="100"/>
      <c r="I134" s="100"/>
      <c r="J134" s="101"/>
    </row>
    <row r="135" spans="1:13" x14ac:dyDescent="0.35">
      <c r="A135" s="28"/>
      <c r="B135" s="99"/>
      <c r="C135" s="100"/>
      <c r="D135" s="100"/>
      <c r="E135" s="100"/>
      <c r="F135" s="100"/>
      <c r="G135" s="100"/>
      <c r="H135" s="100"/>
      <c r="I135" s="100"/>
      <c r="J135" s="101"/>
    </row>
    <row r="136" spans="1:13" x14ac:dyDescent="0.35">
      <c r="A136" s="26"/>
      <c r="B136" s="42"/>
      <c r="C136" s="42"/>
      <c r="D136" s="42"/>
      <c r="E136" s="42"/>
      <c r="F136" s="42"/>
      <c r="G136" s="42"/>
      <c r="H136" s="42"/>
      <c r="I136" s="42"/>
      <c r="J136" s="43"/>
    </row>
    <row r="137" spans="1:13" ht="18.5" x14ac:dyDescent="0.45">
      <c r="A137" s="110" t="s">
        <v>62</v>
      </c>
      <c r="B137" s="111"/>
      <c r="C137" s="111"/>
      <c r="D137" s="111"/>
      <c r="E137" s="111"/>
      <c r="F137" s="111"/>
      <c r="G137" s="111"/>
      <c r="H137" s="111"/>
      <c r="I137" s="111"/>
      <c r="J137" s="112"/>
    </row>
    <row r="138" spans="1:13" ht="15.5" x14ac:dyDescent="0.35">
      <c r="A138" s="113" t="s">
        <v>8</v>
      </c>
      <c r="B138" s="114"/>
      <c r="C138" s="114"/>
      <c r="D138" s="114"/>
      <c r="E138" s="114"/>
      <c r="F138" s="114"/>
      <c r="G138" s="114"/>
      <c r="H138" s="114"/>
      <c r="I138" s="114"/>
      <c r="J138" s="115"/>
    </row>
    <row r="139" spans="1:13" x14ac:dyDescent="0.35">
      <c r="A139" s="1"/>
      <c r="J139" s="2"/>
    </row>
    <row r="140" spans="1:13" x14ac:dyDescent="0.35">
      <c r="A140" s="1"/>
      <c r="J140" s="2"/>
    </row>
    <row r="141" spans="1:13" x14ac:dyDescent="0.35">
      <c r="A141" s="1"/>
      <c r="J141" s="9"/>
    </row>
    <row r="142" spans="1:13" ht="23.5" x14ac:dyDescent="0.55000000000000004">
      <c r="A142" s="127" t="str">
        <f>IF(J130&gt;0.499,"YES, SI/SD classification applies","NO, SI/SD classification does not apply")</f>
        <v>NO, SI/SD classification does not apply</v>
      </c>
      <c r="B142" s="128"/>
      <c r="C142" s="128"/>
      <c r="D142" s="128"/>
      <c r="E142" s="128"/>
      <c r="F142" s="128"/>
      <c r="G142" s="128"/>
      <c r="H142" s="128"/>
      <c r="I142" s="129"/>
      <c r="J142" s="49">
        <f>J130</f>
        <v>0</v>
      </c>
      <c r="M142" s="46"/>
    </row>
    <row r="143" spans="1:13" x14ac:dyDescent="0.35">
      <c r="A143" s="13"/>
      <c r="B143" s="3"/>
      <c r="C143" s="3"/>
      <c r="D143" s="3"/>
      <c r="E143" s="3"/>
      <c r="F143" s="3"/>
      <c r="G143" s="3"/>
      <c r="H143" s="3"/>
      <c r="I143" s="3"/>
      <c r="J143" s="48"/>
    </row>
    <row r="144" spans="1:13" x14ac:dyDescent="0.35">
      <c r="A144" s="1"/>
      <c r="J144" s="2"/>
    </row>
    <row r="145" spans="1:10" x14ac:dyDescent="0.35">
      <c r="A145" s="1"/>
      <c r="J145" s="2"/>
    </row>
    <row r="146" spans="1:10" x14ac:dyDescent="0.35">
      <c r="A146" s="1"/>
      <c r="J146" s="2"/>
    </row>
    <row r="147" spans="1:10" x14ac:dyDescent="0.35">
      <c r="A147" s="1"/>
      <c r="J147" s="2"/>
    </row>
    <row r="148" spans="1:10" x14ac:dyDescent="0.35">
      <c r="A148" s="1"/>
      <c r="J148" s="2"/>
    </row>
    <row r="149" spans="1:10" x14ac:dyDescent="0.35">
      <c r="A149" s="1"/>
      <c r="J149" s="2"/>
    </row>
    <row r="150" spans="1:10" x14ac:dyDescent="0.35">
      <c r="A150" s="1"/>
      <c r="J150" s="2"/>
    </row>
    <row r="151" spans="1:10" x14ac:dyDescent="0.35">
      <c r="A151" s="1"/>
      <c r="J151" s="2"/>
    </row>
    <row r="152" spans="1:10" x14ac:dyDescent="0.35">
      <c r="A152" s="1"/>
      <c r="J152" s="2"/>
    </row>
    <row r="153" spans="1:10" x14ac:dyDescent="0.35">
      <c r="A153" s="51" t="s">
        <v>69</v>
      </c>
      <c r="B153" s="52"/>
      <c r="C153" s="52">
        <v>45362</v>
      </c>
      <c r="D153" s="53"/>
      <c r="E153" s="53"/>
      <c r="F153" s="53"/>
      <c r="G153" s="53"/>
      <c r="H153" s="53"/>
      <c r="I153" s="53" t="s">
        <v>86</v>
      </c>
      <c r="J153" s="54">
        <v>45819</v>
      </c>
    </row>
  </sheetData>
  <sheetProtection algorithmName="SHA-512" hashValue="oUsRJly31UEIx6ukRTCS5Ql1MyQUUxOR0PwgRFj7CCuT9WJx/qORSJeNICnVrOz/ugphUnwxvqefqAT8OG5lBA==" saltValue="+AJZQf92RLOlv43TbMZ8vQ==" spinCount="100000" sheet="1" objects="1" scenarios="1"/>
  <mergeCells count="97">
    <mergeCell ref="B60:D60"/>
    <mergeCell ref="B68:D68"/>
    <mergeCell ref="B70:D70"/>
    <mergeCell ref="G70:I70"/>
    <mergeCell ref="B26:D26"/>
    <mergeCell ref="E26:J26"/>
    <mergeCell ref="E34:J34"/>
    <mergeCell ref="D66:J66"/>
    <mergeCell ref="B56:J56"/>
    <mergeCell ref="B57:J57"/>
    <mergeCell ref="B58:J58"/>
    <mergeCell ref="E30:J30"/>
    <mergeCell ref="E31:J31"/>
    <mergeCell ref="F55:G55"/>
    <mergeCell ref="B28:D28"/>
    <mergeCell ref="B30:D30"/>
    <mergeCell ref="B32:D32"/>
    <mergeCell ref="E35:J37"/>
    <mergeCell ref="E32:J32"/>
    <mergeCell ref="E28:J28"/>
    <mergeCell ref="B13:D13"/>
    <mergeCell ref="B15:D15"/>
    <mergeCell ref="B20:D20"/>
    <mergeCell ref="B22:D22"/>
    <mergeCell ref="B23:D23"/>
    <mergeCell ref="A2:J2"/>
    <mergeCell ref="A3:J3"/>
    <mergeCell ref="A4:J4"/>
    <mergeCell ref="B7:D7"/>
    <mergeCell ref="B10:D10"/>
    <mergeCell ref="A5:J5"/>
    <mergeCell ref="A142:I142"/>
    <mergeCell ref="A54:J54"/>
    <mergeCell ref="H55:J55"/>
    <mergeCell ref="B108:F108"/>
    <mergeCell ref="F101:G101"/>
    <mergeCell ref="E92:J92"/>
    <mergeCell ref="B64:E64"/>
    <mergeCell ref="B119:C119"/>
    <mergeCell ref="F117:G117"/>
    <mergeCell ref="D119:I119"/>
    <mergeCell ref="D118:G118"/>
    <mergeCell ref="E110:F110"/>
    <mergeCell ref="E111:F111"/>
    <mergeCell ref="G110:H110"/>
    <mergeCell ref="G111:H111"/>
    <mergeCell ref="B131:J135"/>
    <mergeCell ref="E112:F112"/>
    <mergeCell ref="G112:H112"/>
    <mergeCell ref="E113:F113"/>
    <mergeCell ref="E114:F114"/>
    <mergeCell ref="G114:H114"/>
    <mergeCell ref="G113:H113"/>
    <mergeCell ref="A137:J137"/>
    <mergeCell ref="A138:J138"/>
    <mergeCell ref="B118:C118"/>
    <mergeCell ref="B121:J127"/>
    <mergeCell ref="G115:H115"/>
    <mergeCell ref="E93:J93"/>
    <mergeCell ref="F81:H81"/>
    <mergeCell ref="I81:J81"/>
    <mergeCell ref="B104:J107"/>
    <mergeCell ref="E83:F83"/>
    <mergeCell ref="E86:I86"/>
    <mergeCell ref="E85:G85"/>
    <mergeCell ref="C91:D91"/>
    <mergeCell ref="E91:H91"/>
    <mergeCell ref="D90:E90"/>
    <mergeCell ref="G83:H83"/>
    <mergeCell ref="G90:I90"/>
    <mergeCell ref="E29:J29"/>
    <mergeCell ref="E87:I87"/>
    <mergeCell ref="B80:E80"/>
    <mergeCell ref="G80:J80"/>
    <mergeCell ref="D73:E73"/>
    <mergeCell ref="I73:J73"/>
    <mergeCell ref="G73:H73"/>
    <mergeCell ref="B77:E77"/>
    <mergeCell ref="G77:J77"/>
    <mergeCell ref="B79:E79"/>
    <mergeCell ref="G79:J79"/>
    <mergeCell ref="B65:E65"/>
    <mergeCell ref="B34:D34"/>
    <mergeCell ref="B76:E76"/>
    <mergeCell ref="G76:J76"/>
    <mergeCell ref="B73:C73"/>
    <mergeCell ref="E22:J22"/>
    <mergeCell ref="E23:J23"/>
    <mergeCell ref="E7:J7"/>
    <mergeCell ref="E8:J8"/>
    <mergeCell ref="E10:J10"/>
    <mergeCell ref="E11:J11"/>
    <mergeCell ref="E13:J13"/>
    <mergeCell ref="E15:J15"/>
    <mergeCell ref="E20:J20"/>
    <mergeCell ref="E16:J17"/>
    <mergeCell ref="E18:J19"/>
  </mergeCells>
  <conditionalFormatting sqref="A142:H142">
    <cfRule type="cellIs" dxfId="3" priority="1" operator="equal">
      <formula>"NO, SI/SD classification does not apply"</formula>
    </cfRule>
    <cfRule type="expression" dxfId="2" priority="2">
      <formula>AND(J142&gt;50%)</formula>
    </cfRule>
  </conditionalFormatting>
  <conditionalFormatting sqref="A137:J137">
    <cfRule type="cellIs" dxfId="1" priority="3" operator="lessThan">
      <formula>"NO, less than 50%"</formula>
    </cfRule>
  </conditionalFormatting>
  <conditionalFormatting sqref="J142">
    <cfRule type="cellIs" priority="22" operator="lessThan">
      <formula>49.99</formula>
    </cfRule>
    <cfRule type="cellIs" dxfId="0" priority="23" operator="greaterThanOrEqual">
      <formula>49.99</formula>
    </cfRule>
  </conditionalFormatting>
  <dataValidations count="5">
    <dataValidation type="list" allowBlank="1" showInputMessage="1" showErrorMessage="1" sqref="E83:F83" xr:uid="{59328B90-2364-4A81-BD68-7991184BD2EE}">
      <formula1>"Residential, Non-Residential"</formula1>
    </dataValidation>
    <dataValidation type="list" allowBlank="1" showInputMessage="1" showErrorMessage="1" sqref="E85:G85" xr:uid="{7EEAA16C-9EFD-4B2B-BB8A-154D489D8A4E}">
      <formula1>"Remodel, Addition, Remodel &amp; Addition, Repair, Other (please describe below)"</formula1>
    </dataValidation>
    <dataValidation type="list" allowBlank="1" showInputMessage="1" showErrorMessage="1" sqref="D90" xr:uid="{06A05655-FD5C-4C90-9960-1EBC61CF769E}">
      <formula1>"Attached, Detached, N/A"</formula1>
    </dataValidation>
    <dataValidation type="list" allowBlank="1" showInputMessage="1" showErrorMessage="1" sqref="E91:H91" xr:uid="{7FA40C09-C812-4C53-89A7-211B5BE67A3F}">
      <formula1>"Guest house, Casita, Small Accessory Structure, Other (please describe below), N/A"</formula1>
    </dataValidation>
    <dataValidation type="list" allowBlank="1" showInputMessage="1" showErrorMessage="1" sqref="D118:G118" xr:uid="{4AEB4C12-06FD-4C3D-A23F-FA54C14018E7}">
      <formula1>" , Adjusted Assessed Value, Independent Appraisal, NFIP Claim, Other (please describe below)"</formula1>
    </dataValidation>
  </dataValidations>
  <hyperlinks>
    <hyperlink ref="E26" r:id="rId1" xr:uid="{EBD318DE-897D-45A0-90BE-D8D2B4FDC95D}"/>
    <hyperlink ref="E31:J31" r:id="rId2" display="Use publication FEMA-213, &quot;Answers to Questions about Substantially Improved/Substantially Damaged Buildings&quot; to determine the Improvement Costs or Repair Costs (Section 3.15)." xr:uid="{6D98E04F-4200-4C0B-A25F-57065B0B1A73}"/>
    <hyperlink ref="E34:J34" r:id="rId3" display="Use publication FEMA-213, &quot;Answers to Questions about Substantially Improved/Substantially Damaged Buildings&quot;" xr:uid="{6C01DA36-AC2E-4BBA-B65B-1252333D898A}"/>
  </hyperlinks>
  <pageMargins left="0.7" right="0.7" top="0.7" bottom="0.6" header="0.3" footer="0.3"/>
  <pageSetup scale="88"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0CC5-5C90-4EDD-BE2D-C4A2BFBC9AE5}">
  <dimension ref="A1:C132"/>
  <sheetViews>
    <sheetView workbookViewId="0">
      <selection activeCell="I14" sqref="I14"/>
    </sheetView>
  </sheetViews>
  <sheetFormatPr defaultRowHeight="14.5" x14ac:dyDescent="0.35"/>
  <cols>
    <col min="1" max="1" width="15.7265625" customWidth="1"/>
    <col min="2" max="2" width="10.7265625" customWidth="1"/>
    <col min="3" max="3" width="30.7265625" customWidth="1"/>
  </cols>
  <sheetData>
    <row r="1" spans="1:3" x14ac:dyDescent="0.35">
      <c r="A1" s="6"/>
      <c r="B1" s="6" t="s">
        <v>42</v>
      </c>
      <c r="C1" s="6"/>
    </row>
    <row r="2" spans="1:3" x14ac:dyDescent="0.35">
      <c r="B2">
        <v>1900</v>
      </c>
    </row>
    <row r="3" spans="1:3" x14ac:dyDescent="0.35">
      <c r="B3">
        <f>B2+1</f>
        <v>1901</v>
      </c>
    </row>
    <row r="4" spans="1:3" x14ac:dyDescent="0.35">
      <c r="B4">
        <f t="shared" ref="B4:B67" si="0">B3+1</f>
        <v>1902</v>
      </c>
    </row>
    <row r="5" spans="1:3" x14ac:dyDescent="0.35">
      <c r="B5">
        <f t="shared" si="0"/>
        <v>1903</v>
      </c>
    </row>
    <row r="6" spans="1:3" x14ac:dyDescent="0.35">
      <c r="B6">
        <f t="shared" si="0"/>
        <v>1904</v>
      </c>
    </row>
    <row r="7" spans="1:3" x14ac:dyDescent="0.35">
      <c r="B7">
        <f t="shared" si="0"/>
        <v>1905</v>
      </c>
    </row>
    <row r="8" spans="1:3" x14ac:dyDescent="0.35">
      <c r="B8">
        <f t="shared" si="0"/>
        <v>1906</v>
      </c>
    </row>
    <row r="9" spans="1:3" x14ac:dyDescent="0.35">
      <c r="B9">
        <f t="shared" si="0"/>
        <v>1907</v>
      </c>
    </row>
    <row r="10" spans="1:3" x14ac:dyDescent="0.35">
      <c r="B10">
        <f t="shared" si="0"/>
        <v>1908</v>
      </c>
    </row>
    <row r="11" spans="1:3" x14ac:dyDescent="0.35">
      <c r="B11">
        <f t="shared" si="0"/>
        <v>1909</v>
      </c>
    </row>
    <row r="12" spans="1:3" x14ac:dyDescent="0.35">
      <c r="B12">
        <f t="shared" si="0"/>
        <v>1910</v>
      </c>
    </row>
    <row r="13" spans="1:3" x14ac:dyDescent="0.35">
      <c r="B13">
        <f t="shared" si="0"/>
        <v>1911</v>
      </c>
    </row>
    <row r="14" spans="1:3" x14ac:dyDescent="0.35">
      <c r="B14">
        <f t="shared" si="0"/>
        <v>1912</v>
      </c>
    </row>
    <row r="15" spans="1:3" x14ac:dyDescent="0.35">
      <c r="B15">
        <f t="shared" si="0"/>
        <v>1913</v>
      </c>
    </row>
    <row r="16" spans="1:3" x14ac:dyDescent="0.35">
      <c r="B16">
        <f t="shared" si="0"/>
        <v>1914</v>
      </c>
    </row>
    <row r="17" spans="2:2" x14ac:dyDescent="0.35">
      <c r="B17">
        <f t="shared" si="0"/>
        <v>1915</v>
      </c>
    </row>
    <row r="18" spans="2:2" x14ac:dyDescent="0.35">
      <c r="B18">
        <f t="shared" si="0"/>
        <v>1916</v>
      </c>
    </row>
    <row r="19" spans="2:2" x14ac:dyDescent="0.35">
      <c r="B19">
        <f t="shared" si="0"/>
        <v>1917</v>
      </c>
    </row>
    <row r="20" spans="2:2" x14ac:dyDescent="0.35">
      <c r="B20">
        <f t="shared" si="0"/>
        <v>1918</v>
      </c>
    </row>
    <row r="21" spans="2:2" x14ac:dyDescent="0.35">
      <c r="B21">
        <f t="shared" si="0"/>
        <v>1919</v>
      </c>
    </row>
    <row r="22" spans="2:2" x14ac:dyDescent="0.35">
      <c r="B22">
        <f t="shared" si="0"/>
        <v>1920</v>
      </c>
    </row>
    <row r="23" spans="2:2" x14ac:dyDescent="0.35">
      <c r="B23">
        <f t="shared" si="0"/>
        <v>1921</v>
      </c>
    </row>
    <row r="24" spans="2:2" x14ac:dyDescent="0.35">
      <c r="B24">
        <f t="shared" si="0"/>
        <v>1922</v>
      </c>
    </row>
    <row r="25" spans="2:2" x14ac:dyDescent="0.35">
      <c r="B25">
        <f t="shared" si="0"/>
        <v>1923</v>
      </c>
    </row>
    <row r="26" spans="2:2" x14ac:dyDescent="0.35">
      <c r="B26">
        <f t="shared" si="0"/>
        <v>1924</v>
      </c>
    </row>
    <row r="27" spans="2:2" x14ac:dyDescent="0.35">
      <c r="B27">
        <f t="shared" si="0"/>
        <v>1925</v>
      </c>
    </row>
    <row r="28" spans="2:2" x14ac:dyDescent="0.35">
      <c r="B28">
        <f t="shared" si="0"/>
        <v>1926</v>
      </c>
    </row>
    <row r="29" spans="2:2" x14ac:dyDescent="0.35">
      <c r="B29">
        <f t="shared" si="0"/>
        <v>1927</v>
      </c>
    </row>
    <row r="30" spans="2:2" x14ac:dyDescent="0.35">
      <c r="B30">
        <f t="shared" si="0"/>
        <v>1928</v>
      </c>
    </row>
    <row r="31" spans="2:2" x14ac:dyDescent="0.35">
      <c r="B31">
        <f t="shared" si="0"/>
        <v>1929</v>
      </c>
    </row>
    <row r="32" spans="2:2" x14ac:dyDescent="0.35">
      <c r="B32">
        <f t="shared" si="0"/>
        <v>1930</v>
      </c>
    </row>
    <row r="33" spans="2:2" x14ac:dyDescent="0.35">
      <c r="B33">
        <f t="shared" si="0"/>
        <v>1931</v>
      </c>
    </row>
    <row r="34" spans="2:2" x14ac:dyDescent="0.35">
      <c r="B34">
        <f t="shared" si="0"/>
        <v>1932</v>
      </c>
    </row>
    <row r="35" spans="2:2" x14ac:dyDescent="0.35">
      <c r="B35">
        <f t="shared" si="0"/>
        <v>1933</v>
      </c>
    </row>
    <row r="36" spans="2:2" x14ac:dyDescent="0.35">
      <c r="B36">
        <f t="shared" si="0"/>
        <v>1934</v>
      </c>
    </row>
    <row r="37" spans="2:2" x14ac:dyDescent="0.35">
      <c r="B37">
        <f t="shared" si="0"/>
        <v>1935</v>
      </c>
    </row>
    <row r="38" spans="2:2" x14ac:dyDescent="0.35">
      <c r="B38">
        <f t="shared" si="0"/>
        <v>1936</v>
      </c>
    </row>
    <row r="39" spans="2:2" x14ac:dyDescent="0.35">
      <c r="B39">
        <f t="shared" si="0"/>
        <v>1937</v>
      </c>
    </row>
    <row r="40" spans="2:2" x14ac:dyDescent="0.35">
      <c r="B40">
        <f t="shared" si="0"/>
        <v>1938</v>
      </c>
    </row>
    <row r="41" spans="2:2" x14ac:dyDescent="0.35">
      <c r="B41">
        <f t="shared" si="0"/>
        <v>1939</v>
      </c>
    </row>
    <row r="42" spans="2:2" x14ac:dyDescent="0.35">
      <c r="B42">
        <f t="shared" si="0"/>
        <v>1940</v>
      </c>
    </row>
    <row r="43" spans="2:2" x14ac:dyDescent="0.35">
      <c r="B43">
        <f t="shared" si="0"/>
        <v>1941</v>
      </c>
    </row>
    <row r="44" spans="2:2" x14ac:dyDescent="0.35">
      <c r="B44">
        <f t="shared" si="0"/>
        <v>1942</v>
      </c>
    </row>
    <row r="45" spans="2:2" x14ac:dyDescent="0.35">
      <c r="B45">
        <f t="shared" si="0"/>
        <v>1943</v>
      </c>
    </row>
    <row r="46" spans="2:2" x14ac:dyDescent="0.35">
      <c r="B46">
        <f t="shared" si="0"/>
        <v>1944</v>
      </c>
    </row>
    <row r="47" spans="2:2" x14ac:dyDescent="0.35">
      <c r="B47">
        <f t="shared" si="0"/>
        <v>1945</v>
      </c>
    </row>
    <row r="48" spans="2:2" x14ac:dyDescent="0.35">
      <c r="B48">
        <f t="shared" si="0"/>
        <v>1946</v>
      </c>
    </row>
    <row r="49" spans="2:2" x14ac:dyDescent="0.35">
      <c r="B49">
        <f t="shared" si="0"/>
        <v>1947</v>
      </c>
    </row>
    <row r="50" spans="2:2" x14ac:dyDescent="0.35">
      <c r="B50">
        <f t="shared" si="0"/>
        <v>1948</v>
      </c>
    </row>
    <row r="51" spans="2:2" x14ac:dyDescent="0.35">
      <c r="B51">
        <f t="shared" si="0"/>
        <v>1949</v>
      </c>
    </row>
    <row r="52" spans="2:2" x14ac:dyDescent="0.35">
      <c r="B52">
        <f t="shared" si="0"/>
        <v>1950</v>
      </c>
    </row>
    <row r="53" spans="2:2" x14ac:dyDescent="0.35">
      <c r="B53">
        <f t="shared" si="0"/>
        <v>1951</v>
      </c>
    </row>
    <row r="54" spans="2:2" x14ac:dyDescent="0.35">
      <c r="B54">
        <f t="shared" si="0"/>
        <v>1952</v>
      </c>
    </row>
    <row r="55" spans="2:2" x14ac:dyDescent="0.35">
      <c r="B55">
        <f t="shared" si="0"/>
        <v>1953</v>
      </c>
    </row>
    <row r="56" spans="2:2" x14ac:dyDescent="0.35">
      <c r="B56">
        <f t="shared" si="0"/>
        <v>1954</v>
      </c>
    </row>
    <row r="57" spans="2:2" x14ac:dyDescent="0.35">
      <c r="B57">
        <f t="shared" si="0"/>
        <v>1955</v>
      </c>
    </row>
    <row r="58" spans="2:2" x14ac:dyDescent="0.35">
      <c r="B58">
        <f t="shared" si="0"/>
        <v>1956</v>
      </c>
    </row>
    <row r="59" spans="2:2" x14ac:dyDescent="0.35">
      <c r="B59">
        <f t="shared" si="0"/>
        <v>1957</v>
      </c>
    </row>
    <row r="60" spans="2:2" x14ac:dyDescent="0.35">
      <c r="B60">
        <f t="shared" si="0"/>
        <v>1958</v>
      </c>
    </row>
    <row r="61" spans="2:2" x14ac:dyDescent="0.35">
      <c r="B61">
        <f t="shared" si="0"/>
        <v>1959</v>
      </c>
    </row>
    <row r="62" spans="2:2" x14ac:dyDescent="0.35">
      <c r="B62">
        <f t="shared" si="0"/>
        <v>1960</v>
      </c>
    </row>
    <row r="63" spans="2:2" x14ac:dyDescent="0.35">
      <c r="B63">
        <f t="shared" si="0"/>
        <v>1961</v>
      </c>
    </row>
    <row r="64" spans="2:2" x14ac:dyDescent="0.35">
      <c r="B64">
        <f t="shared" si="0"/>
        <v>1962</v>
      </c>
    </row>
    <row r="65" spans="2:2" x14ac:dyDescent="0.35">
      <c r="B65">
        <f t="shared" si="0"/>
        <v>1963</v>
      </c>
    </row>
    <row r="66" spans="2:2" x14ac:dyDescent="0.35">
      <c r="B66">
        <f t="shared" si="0"/>
        <v>1964</v>
      </c>
    </row>
    <row r="67" spans="2:2" x14ac:dyDescent="0.35">
      <c r="B67">
        <f t="shared" si="0"/>
        <v>1965</v>
      </c>
    </row>
    <row r="68" spans="2:2" x14ac:dyDescent="0.35">
      <c r="B68">
        <f t="shared" ref="B68:B131" si="1">B67+1</f>
        <v>1966</v>
      </c>
    </row>
    <row r="69" spans="2:2" x14ac:dyDescent="0.35">
      <c r="B69">
        <f t="shared" si="1"/>
        <v>1967</v>
      </c>
    </row>
    <row r="70" spans="2:2" x14ac:dyDescent="0.35">
      <c r="B70">
        <f t="shared" si="1"/>
        <v>1968</v>
      </c>
    </row>
    <row r="71" spans="2:2" x14ac:dyDescent="0.35">
      <c r="B71">
        <f t="shared" si="1"/>
        <v>1969</v>
      </c>
    </row>
    <row r="72" spans="2:2" x14ac:dyDescent="0.35">
      <c r="B72">
        <f t="shared" si="1"/>
        <v>1970</v>
      </c>
    </row>
    <row r="73" spans="2:2" x14ac:dyDescent="0.35">
      <c r="B73">
        <f t="shared" si="1"/>
        <v>1971</v>
      </c>
    </row>
    <row r="74" spans="2:2" x14ac:dyDescent="0.35">
      <c r="B74">
        <f t="shared" si="1"/>
        <v>1972</v>
      </c>
    </row>
    <row r="75" spans="2:2" x14ac:dyDescent="0.35">
      <c r="B75">
        <f t="shared" si="1"/>
        <v>1973</v>
      </c>
    </row>
    <row r="76" spans="2:2" x14ac:dyDescent="0.35">
      <c r="B76">
        <f t="shared" si="1"/>
        <v>1974</v>
      </c>
    </row>
    <row r="77" spans="2:2" x14ac:dyDescent="0.35">
      <c r="B77">
        <f t="shared" si="1"/>
        <v>1975</v>
      </c>
    </row>
    <row r="78" spans="2:2" x14ac:dyDescent="0.35">
      <c r="B78">
        <f t="shared" si="1"/>
        <v>1976</v>
      </c>
    </row>
    <row r="79" spans="2:2" x14ac:dyDescent="0.35">
      <c r="B79">
        <f t="shared" si="1"/>
        <v>1977</v>
      </c>
    </row>
    <row r="80" spans="2:2" x14ac:dyDescent="0.35">
      <c r="B80">
        <f t="shared" si="1"/>
        <v>1978</v>
      </c>
    </row>
    <row r="81" spans="2:2" x14ac:dyDescent="0.35">
      <c r="B81">
        <f t="shared" si="1"/>
        <v>1979</v>
      </c>
    </row>
    <row r="82" spans="2:2" x14ac:dyDescent="0.35">
      <c r="B82">
        <f t="shared" si="1"/>
        <v>1980</v>
      </c>
    </row>
    <row r="83" spans="2:2" x14ac:dyDescent="0.35">
      <c r="B83">
        <f t="shared" si="1"/>
        <v>1981</v>
      </c>
    </row>
    <row r="84" spans="2:2" x14ac:dyDescent="0.35">
      <c r="B84">
        <f t="shared" si="1"/>
        <v>1982</v>
      </c>
    </row>
    <row r="85" spans="2:2" x14ac:dyDescent="0.35">
      <c r="B85">
        <f t="shared" si="1"/>
        <v>1983</v>
      </c>
    </row>
    <row r="86" spans="2:2" x14ac:dyDescent="0.35">
      <c r="B86">
        <f t="shared" si="1"/>
        <v>1984</v>
      </c>
    </row>
    <row r="87" spans="2:2" x14ac:dyDescent="0.35">
      <c r="B87">
        <f t="shared" si="1"/>
        <v>1985</v>
      </c>
    </row>
    <row r="88" spans="2:2" x14ac:dyDescent="0.35">
      <c r="B88">
        <f t="shared" si="1"/>
        <v>1986</v>
      </c>
    </row>
    <row r="89" spans="2:2" x14ac:dyDescent="0.35">
      <c r="B89">
        <f t="shared" si="1"/>
        <v>1987</v>
      </c>
    </row>
    <row r="90" spans="2:2" x14ac:dyDescent="0.35">
      <c r="B90">
        <f t="shared" si="1"/>
        <v>1988</v>
      </c>
    </row>
    <row r="91" spans="2:2" x14ac:dyDescent="0.35">
      <c r="B91">
        <f t="shared" si="1"/>
        <v>1989</v>
      </c>
    </row>
    <row r="92" spans="2:2" x14ac:dyDescent="0.35">
      <c r="B92">
        <f t="shared" si="1"/>
        <v>1990</v>
      </c>
    </row>
    <row r="93" spans="2:2" x14ac:dyDescent="0.35">
      <c r="B93">
        <f t="shared" si="1"/>
        <v>1991</v>
      </c>
    </row>
    <row r="94" spans="2:2" x14ac:dyDescent="0.35">
      <c r="B94">
        <f t="shared" si="1"/>
        <v>1992</v>
      </c>
    </row>
    <row r="95" spans="2:2" x14ac:dyDescent="0.35">
      <c r="B95">
        <f t="shared" si="1"/>
        <v>1993</v>
      </c>
    </row>
    <row r="96" spans="2:2" x14ac:dyDescent="0.35">
      <c r="B96">
        <f t="shared" si="1"/>
        <v>1994</v>
      </c>
    </row>
    <row r="97" spans="2:2" x14ac:dyDescent="0.35">
      <c r="B97">
        <f t="shared" si="1"/>
        <v>1995</v>
      </c>
    </row>
    <row r="98" spans="2:2" x14ac:dyDescent="0.35">
      <c r="B98">
        <f t="shared" si="1"/>
        <v>1996</v>
      </c>
    </row>
    <row r="99" spans="2:2" x14ac:dyDescent="0.35">
      <c r="B99">
        <f t="shared" si="1"/>
        <v>1997</v>
      </c>
    </row>
    <row r="100" spans="2:2" x14ac:dyDescent="0.35">
      <c r="B100">
        <f t="shared" si="1"/>
        <v>1998</v>
      </c>
    </row>
    <row r="101" spans="2:2" x14ac:dyDescent="0.35">
      <c r="B101">
        <f t="shared" si="1"/>
        <v>1999</v>
      </c>
    </row>
    <row r="102" spans="2:2" x14ac:dyDescent="0.35">
      <c r="B102">
        <f t="shared" si="1"/>
        <v>2000</v>
      </c>
    </row>
    <row r="103" spans="2:2" x14ac:dyDescent="0.35">
      <c r="B103">
        <f t="shared" si="1"/>
        <v>2001</v>
      </c>
    </row>
    <row r="104" spans="2:2" x14ac:dyDescent="0.35">
      <c r="B104">
        <f t="shared" si="1"/>
        <v>2002</v>
      </c>
    </row>
    <row r="105" spans="2:2" x14ac:dyDescent="0.35">
      <c r="B105">
        <f t="shared" si="1"/>
        <v>2003</v>
      </c>
    </row>
    <row r="106" spans="2:2" x14ac:dyDescent="0.35">
      <c r="B106">
        <f t="shared" si="1"/>
        <v>2004</v>
      </c>
    </row>
    <row r="107" spans="2:2" x14ac:dyDescent="0.35">
      <c r="B107">
        <f t="shared" si="1"/>
        <v>2005</v>
      </c>
    </row>
    <row r="108" spans="2:2" x14ac:dyDescent="0.35">
      <c r="B108">
        <f t="shared" si="1"/>
        <v>2006</v>
      </c>
    </row>
    <row r="109" spans="2:2" x14ac:dyDescent="0.35">
      <c r="B109">
        <f t="shared" si="1"/>
        <v>2007</v>
      </c>
    </row>
    <row r="110" spans="2:2" x14ac:dyDescent="0.35">
      <c r="B110">
        <f t="shared" si="1"/>
        <v>2008</v>
      </c>
    </row>
    <row r="111" spans="2:2" x14ac:dyDescent="0.35">
      <c r="B111">
        <f t="shared" si="1"/>
        <v>2009</v>
      </c>
    </row>
    <row r="112" spans="2:2" x14ac:dyDescent="0.35">
      <c r="B112">
        <f t="shared" si="1"/>
        <v>2010</v>
      </c>
    </row>
    <row r="113" spans="2:2" x14ac:dyDescent="0.35">
      <c r="B113">
        <f t="shared" si="1"/>
        <v>2011</v>
      </c>
    </row>
    <row r="114" spans="2:2" x14ac:dyDescent="0.35">
      <c r="B114">
        <f t="shared" si="1"/>
        <v>2012</v>
      </c>
    </row>
    <row r="115" spans="2:2" x14ac:dyDescent="0.35">
      <c r="B115">
        <f t="shared" si="1"/>
        <v>2013</v>
      </c>
    </row>
    <row r="116" spans="2:2" x14ac:dyDescent="0.35">
      <c r="B116">
        <f t="shared" si="1"/>
        <v>2014</v>
      </c>
    </row>
    <row r="117" spans="2:2" x14ac:dyDescent="0.35">
      <c r="B117">
        <f t="shared" si="1"/>
        <v>2015</v>
      </c>
    </row>
    <row r="118" spans="2:2" x14ac:dyDescent="0.35">
      <c r="B118">
        <f t="shared" si="1"/>
        <v>2016</v>
      </c>
    </row>
    <row r="119" spans="2:2" x14ac:dyDescent="0.35">
      <c r="B119">
        <f t="shared" si="1"/>
        <v>2017</v>
      </c>
    </row>
    <row r="120" spans="2:2" x14ac:dyDescent="0.35">
      <c r="B120">
        <f t="shared" si="1"/>
        <v>2018</v>
      </c>
    </row>
    <row r="121" spans="2:2" x14ac:dyDescent="0.35">
      <c r="B121">
        <f t="shared" si="1"/>
        <v>2019</v>
      </c>
    </row>
    <row r="122" spans="2:2" x14ac:dyDescent="0.35">
      <c r="B122">
        <f t="shared" si="1"/>
        <v>2020</v>
      </c>
    </row>
    <row r="123" spans="2:2" x14ac:dyDescent="0.35">
      <c r="B123">
        <f t="shared" si="1"/>
        <v>2021</v>
      </c>
    </row>
    <row r="124" spans="2:2" x14ac:dyDescent="0.35">
      <c r="B124">
        <f t="shared" si="1"/>
        <v>2022</v>
      </c>
    </row>
    <row r="125" spans="2:2" x14ac:dyDescent="0.35">
      <c r="B125">
        <f t="shared" si="1"/>
        <v>2023</v>
      </c>
    </row>
    <row r="126" spans="2:2" x14ac:dyDescent="0.35">
      <c r="B126">
        <f t="shared" si="1"/>
        <v>2024</v>
      </c>
    </row>
    <row r="127" spans="2:2" x14ac:dyDescent="0.35">
      <c r="B127">
        <f t="shared" si="1"/>
        <v>2025</v>
      </c>
    </row>
    <row r="128" spans="2:2" x14ac:dyDescent="0.35">
      <c r="B128">
        <f t="shared" si="1"/>
        <v>2026</v>
      </c>
    </row>
    <row r="129" spans="2:2" x14ac:dyDescent="0.35">
      <c r="B129">
        <f t="shared" si="1"/>
        <v>2027</v>
      </c>
    </row>
    <row r="130" spans="2:2" x14ac:dyDescent="0.35">
      <c r="B130">
        <f t="shared" si="1"/>
        <v>2028</v>
      </c>
    </row>
    <row r="131" spans="2:2" x14ac:dyDescent="0.35">
      <c r="B131">
        <f t="shared" si="1"/>
        <v>2029</v>
      </c>
    </row>
    <row r="132" spans="2:2" x14ac:dyDescent="0.35">
      <c r="B132">
        <f t="shared" ref="B132" si="2">B131+1</f>
        <v>2030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SISD Determination Form</vt:lpstr>
      <vt:lpstr>Pulldown_year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Mushtaq, Hasan</dc:creator>
  <cp:lastModifiedBy>Jordan, Jeff</cp:lastModifiedBy>
  <cp:lastPrinted>2025-06-12T17:20:03Z</cp:lastPrinted>
  <dcterms:created xsi:type="dcterms:W3CDTF">2022-11-30T21:57:12Z</dcterms:created>
  <dcterms:modified xsi:type="dcterms:W3CDTF">2025-06-12T23:26:33Z</dcterms:modified>
</cp:coreProperties>
</file>